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011"/>
  <workbookPr/>
  <mc:AlternateContent xmlns:mc="http://schemas.openxmlformats.org/markup-compatibility/2006">
    <mc:Choice Requires="x15">
      <x15ac:absPath xmlns:x15ac="http://schemas.microsoft.com/office/spreadsheetml/2010/11/ac" url="/Users/azlinahanif/Desktop/"/>
    </mc:Choice>
  </mc:AlternateContent>
  <bookViews>
    <workbookView xWindow="0" yWindow="460" windowWidth="19420" windowHeight="10420"/>
  </bookViews>
  <sheets>
    <sheet name="T2.1 - Volume &amp; Value" sheetId="1" r:id="rId1"/>
    <sheet name="T2.2 - Cards &amp; Users" sheetId="2" r:id="rId2"/>
    <sheet name="T2.3 - OEML" sheetId="3" r:id="rId3"/>
  </sheets>
  <externalReferences>
    <externalReference r:id="rId4"/>
  </externalReferences>
  <definedNames>
    <definedName name="_Regression_Int">1</definedName>
    <definedName name="forMthChrt_MmmYy">OFFSET(#REF!,0,0,COUNTA(#REF!)-1)</definedName>
    <definedName name="forMthChrt_Val">OFFSET(#REF!,0,0,COUNTA(#REF!)-1)</definedName>
    <definedName name="forMthChrt_Vol">OFFSET(#REF!,0,0,COUNTA(#REF!)-1)</definedName>
    <definedName name="_xlnm.Print_Area" localSheetId="0">'T2.1 - Volume &amp; Value'!$A$1:$S$83</definedName>
    <definedName name="_xlnm.Print_Area" localSheetId="1">'T2.2 - Cards &amp; Users'!$A$1:$N$78</definedName>
    <definedName name="_xlnm.Print_Area" localSheetId="2">'T2.3 - OEML'!$A$1:$F$62</definedName>
    <definedName name="_xlnm.Print_Area">#REF!</definedName>
    <definedName name="Print_Area_MI">#REF!</definedName>
    <definedName name="TM1REBUILDOPTION">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/>
  <c r="S76" i="1"/>
  <c r="S75" i="1"/>
  <c r="C11" i="1"/>
  <c r="N10" i="1"/>
  <c r="M10" i="1"/>
  <c r="C10" i="1"/>
  <c r="N9" i="1"/>
  <c r="F9" i="1"/>
  <c r="J9" i="1"/>
  <c r="N8" i="1"/>
  <c r="F8" i="1"/>
  <c r="J8" i="1"/>
  <c r="R11" i="1"/>
  <c r="Q11" i="1"/>
  <c r="P11" i="1"/>
  <c r="O11" i="1"/>
  <c r="R10" i="1"/>
  <c r="Q10" i="1"/>
  <c r="P10" i="1"/>
  <c r="O10" i="1"/>
  <c r="L10" i="1"/>
  <c r="K10" i="1"/>
  <c r="H10" i="1"/>
  <c r="D10" i="1"/>
  <c r="R9" i="1"/>
  <c r="Q9" i="1"/>
  <c r="P9" i="1"/>
  <c r="O9" i="1"/>
  <c r="L9" i="1"/>
  <c r="H9" i="1"/>
  <c r="D9" i="1"/>
  <c r="R8" i="1"/>
  <c r="Q8" i="1"/>
  <c r="P8" i="1"/>
  <c r="O8" i="1"/>
  <c r="L8" i="1"/>
  <c r="H8" i="1"/>
  <c r="D8" i="1"/>
  <c r="R7" i="1"/>
  <c r="Q7" i="1"/>
  <c r="P7" i="1"/>
  <c r="O7" i="1"/>
  <c r="G8" i="1"/>
  <c r="F10" i="1"/>
  <c r="E8" i="1"/>
  <c r="M8" i="1"/>
  <c r="M9" i="1"/>
  <c r="K11" i="1"/>
  <c r="C7" i="1"/>
  <c r="E10" i="1"/>
  <c r="G11" i="1"/>
  <c r="K7" i="1"/>
  <c r="I7" i="1"/>
  <c r="E9" i="1"/>
  <c r="I11" i="1"/>
  <c r="F11" i="1"/>
  <c r="N11" i="1"/>
  <c r="E11" i="1"/>
  <c r="M7" i="1"/>
  <c r="M11" i="1"/>
  <c r="G9" i="1"/>
  <c r="E7" i="1"/>
  <c r="H11" i="1"/>
  <c r="G7" i="1"/>
  <c r="I8" i="1"/>
  <c r="I9" i="1"/>
  <c r="I10" i="1"/>
  <c r="J10" i="1"/>
  <c r="J11" i="1"/>
  <c r="G10" i="1"/>
  <c r="C8" i="1"/>
  <c r="K8" i="1"/>
  <c r="C9" i="1"/>
  <c r="K9" i="1"/>
  <c r="D11" i="1"/>
  <c r="L11" i="1"/>
</calcChain>
</file>

<file path=xl/sharedStrings.xml><?xml version="1.0" encoding="utf-8"?>
<sst xmlns="http://schemas.openxmlformats.org/spreadsheetml/2006/main" count="83" uniqueCount="41">
  <si>
    <t>Payment Instruments</t>
  </si>
  <si>
    <r>
      <t xml:space="preserve">Transaction Volume and Value </t>
    </r>
    <r>
      <rPr>
        <i/>
        <sz val="12"/>
        <rFont val="Arial"/>
        <family val="2"/>
      </rPr>
      <t>(during the period)</t>
    </r>
  </si>
  <si>
    <t>Mil/RM mil</t>
  </si>
  <si>
    <r>
      <t>Credit card</t>
    </r>
    <r>
      <rPr>
        <b/>
        <vertAlign val="superscript"/>
        <sz val="11"/>
        <rFont val="Arial"/>
        <family val="2"/>
      </rPr>
      <t>1</t>
    </r>
  </si>
  <si>
    <r>
      <t>Charge card</t>
    </r>
    <r>
      <rPr>
        <b/>
        <vertAlign val="superscript"/>
        <sz val="11"/>
        <rFont val="Arial"/>
        <family val="2"/>
      </rPr>
      <t>1</t>
    </r>
  </si>
  <si>
    <r>
      <t>Debit card</t>
    </r>
    <r>
      <rPr>
        <b/>
        <vertAlign val="superscript"/>
        <sz val="11"/>
        <rFont val="Arial"/>
        <family val="2"/>
      </rPr>
      <t>2</t>
    </r>
  </si>
  <si>
    <r>
      <t>E-money</t>
    </r>
    <r>
      <rPr>
        <b/>
        <vertAlign val="superscript"/>
        <sz val="11"/>
        <rFont val="Arial"/>
        <family val="2"/>
      </rPr>
      <t>4</t>
    </r>
  </si>
  <si>
    <r>
      <t>Cheques</t>
    </r>
    <r>
      <rPr>
        <b/>
        <vertAlign val="superscript"/>
        <sz val="11"/>
        <rFont val="Arial"/>
        <family val="2"/>
      </rPr>
      <t>5</t>
    </r>
  </si>
  <si>
    <t>Volume</t>
  </si>
  <si>
    <r>
      <rPr>
        <i/>
        <sz val="11"/>
        <rFont val="Arial"/>
        <family val="2"/>
      </rPr>
      <t>of which:</t>
    </r>
    <r>
      <rPr>
        <b/>
        <sz val="11"/>
        <rFont val="Arial"/>
        <family val="2"/>
      </rPr>
      <t xml:space="preserve">
Card-not-present</t>
    </r>
    <r>
      <rPr>
        <b/>
        <vertAlign val="superscript"/>
        <sz val="11"/>
        <rFont val="Arial"/>
        <family val="2"/>
      </rPr>
      <t>3</t>
    </r>
  </si>
  <si>
    <t>Value</t>
  </si>
  <si>
    <t>2019</t>
  </si>
  <si>
    <t>n.a.</t>
  </si>
  <si>
    <t>2020</t>
  </si>
  <si>
    <t>2021</t>
  </si>
  <si>
    <t>2022</t>
  </si>
  <si>
    <t>Jan-Aug 2023</t>
  </si>
  <si>
    <r>
      <t xml:space="preserve">1  </t>
    </r>
    <r>
      <rPr>
        <sz val="8"/>
        <rFont val="Arial"/>
        <family val="2"/>
      </rPr>
      <t>Volume and value of credit card and charge card transactions include cash advances and overseas transactions. Exclude transactions made using foreign cards</t>
    </r>
  </si>
  <si>
    <r>
      <t xml:space="preserve">2  </t>
    </r>
    <r>
      <rPr>
        <sz val="8"/>
        <rFont val="Arial"/>
        <family val="2"/>
      </rPr>
      <t>Volume and value of debit card transactions include overseas purchases</t>
    </r>
  </si>
  <si>
    <r>
      <t xml:space="preserve">3  </t>
    </r>
    <r>
      <rPr>
        <sz val="8"/>
        <rFont val="Arial"/>
        <family val="2"/>
      </rPr>
      <t>Card-not-present refers to non-face-to-face transactions, e.g. online card transactions for e-commerce</t>
    </r>
  </si>
  <si>
    <r>
      <t xml:space="preserve">4  </t>
    </r>
    <r>
      <rPr>
        <sz val="8"/>
        <rFont val="Arial"/>
        <family val="2"/>
      </rPr>
      <t>Volume and value of e-money transactions include fund transfer and mobile remittance</t>
    </r>
  </si>
  <si>
    <r>
      <t xml:space="preserve">5  </t>
    </r>
    <r>
      <rPr>
        <sz val="8"/>
        <rFont val="Arial"/>
        <family val="2"/>
      </rPr>
      <t>Cheques cleared via eSPICK</t>
    </r>
  </si>
  <si>
    <t>…  Negligible</t>
  </si>
  <si>
    <t>Source:   Bank Negara Malaysia</t>
  </si>
  <si>
    <r>
      <t>Number of Cards in Circulation and Users of Payment Instruments</t>
    </r>
    <r>
      <rPr>
        <i/>
        <sz val="14"/>
        <color theme="1"/>
        <rFont val="Arial"/>
        <family val="2"/>
      </rPr>
      <t xml:space="preserve"> (end of period)</t>
    </r>
  </si>
  <si>
    <t>Credit Card</t>
  </si>
  <si>
    <t>Charge Card</t>
  </si>
  <si>
    <t>Debit Card</t>
  </si>
  <si>
    <t>E-Money</t>
  </si>
  <si>
    <t>'000</t>
  </si>
  <si>
    <t>Total</t>
  </si>
  <si>
    <r>
      <t>Standalone</t>
    </r>
    <r>
      <rPr>
        <vertAlign val="superscript"/>
        <sz val="11"/>
        <rFont val="Arial"/>
        <family val="2"/>
      </rPr>
      <t>1</t>
    </r>
  </si>
  <si>
    <r>
      <t>Co-badged</t>
    </r>
    <r>
      <rPr>
        <vertAlign val="superscript"/>
        <sz val="11"/>
        <rFont val="Arial"/>
        <family val="2"/>
      </rPr>
      <t>2</t>
    </r>
  </si>
  <si>
    <t>Card-based</t>
  </si>
  <si>
    <t>Network-based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</si>
  <si>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Card with single payment card network application or brand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</si>
  <si>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Card with two or more unaffiliated payment card network applications or brands</t>
    </r>
  </si>
  <si>
    <r>
      <t xml:space="preserve">Outstanding Electronic Money Liabilities (OEML) </t>
    </r>
    <r>
      <rPr>
        <i/>
        <sz val="14"/>
        <rFont val="Arial"/>
        <family val="2"/>
      </rPr>
      <t>(end of period)</t>
    </r>
  </si>
  <si>
    <t>RM mil</t>
  </si>
  <si>
    <r>
      <t>OEML</t>
    </r>
    <r>
      <rPr>
        <b/>
        <vertAlign val="superscript"/>
        <sz val="11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</si>
  <si>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>OEML, or outstanding e-money liabilities, refers to the amount of e-money yet to be utilised by customers and the utilised amount of e-money which is pending payment to merchants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</si>
</sst>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_-;_-@_-"/>
    <numFmt numFmtId="166" formatCode="_-* #,##0.0_-;\-* #,##0.0_-;_-* &quot;-&quot;??_-;_-@_-"/>
    <numFmt numFmtId="167" formatCode="_(* #,##0.0_);_(* \(#,##0.0\);_(* &quot;-&quot;??_);_(@_)"/>
    <numFmt numFmtId="168" formatCode="0.00000000"/>
    <numFmt numFmtId="169" formatCode="_-* #,##0_-;\-* #,##0_-;_-* &quot;-&quot;??_-;_-@_-"/>
    <numFmt numFmtId="170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vertAlign val="superscript"/>
      <sz val="11"/>
      <name val="Arial"/>
      <family val="2"/>
    </font>
    <font>
      <sz val="11"/>
      <color indexed="12"/>
      <name val="Arial"/>
      <family val="2"/>
    </font>
    <font>
      <sz val="14"/>
      <color theme="1"/>
      <name val="Calibri"/>
      <family val="2"/>
      <scheme val="minor"/>
    </font>
    <font>
      <i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/>
    <xf numFmtId="0" fontId="2" fillId="0" borderId="0" xfId="1" applyFont="1"/>
    <xf numFmtId="165" fontId="0" fillId="0" borderId="0" xfId="0" applyNumberFormat="1"/>
    <xf numFmtId="0" fontId="3" fillId="0" borderId="0" xfId="1" applyFont="1"/>
    <xf numFmtId="0" fontId="4" fillId="0" borderId="0" xfId="1" applyFont="1"/>
    <xf numFmtId="164" fontId="0" fillId="0" borderId="0" xfId="0" applyNumberFormat="1"/>
    <xf numFmtId="0" fontId="1" fillId="0" borderId="0" xfId="1"/>
    <xf numFmtId="166" fontId="1" fillId="0" borderId="0" xfId="1" applyNumberFormat="1"/>
    <xf numFmtId="0" fontId="6" fillId="0" borderId="0" xfId="1" applyFont="1"/>
    <xf numFmtId="165" fontId="5" fillId="0" borderId="0" xfId="1" applyNumberFormat="1" applyFont="1"/>
    <xf numFmtId="0" fontId="5" fillId="0" borderId="0" xfId="1" applyFont="1"/>
    <xf numFmtId="0" fontId="9" fillId="0" borderId="0" xfId="1" applyFont="1"/>
    <xf numFmtId="0" fontId="9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166" fontId="9" fillId="0" borderId="0" xfId="2" applyNumberFormat="1" applyFont="1" applyBorder="1" applyAlignment="1">
      <alignment horizontal="center"/>
    </xf>
    <xf numFmtId="0" fontId="4" fillId="0" borderId="5" xfId="1" applyFont="1" applyBorder="1" applyAlignment="1">
      <alignment horizontal="right"/>
    </xf>
    <xf numFmtId="166" fontId="4" fillId="0" borderId="5" xfId="2" applyNumberFormat="1" applyFont="1" applyFill="1" applyBorder="1" applyAlignment="1">
      <alignment horizontal="center"/>
    </xf>
    <xf numFmtId="167" fontId="4" fillId="0" borderId="5" xfId="2" applyNumberFormat="1" applyFont="1" applyFill="1" applyBorder="1" applyAlignment="1">
      <alignment horizontal="center"/>
    </xf>
    <xf numFmtId="17" fontId="4" fillId="0" borderId="5" xfId="1" applyNumberFormat="1" applyFont="1" applyBorder="1" applyAlignment="1">
      <alignment horizontal="right"/>
    </xf>
    <xf numFmtId="17" fontId="3" fillId="0" borderId="9" xfId="1" quotePrefix="1" applyNumberFormat="1" applyFont="1" applyBorder="1" applyAlignment="1">
      <alignment horizontal="right"/>
    </xf>
    <xf numFmtId="166" fontId="4" fillId="0" borderId="9" xfId="2" applyNumberFormat="1" applyFont="1" applyFill="1" applyBorder="1" applyAlignment="1">
      <alignment horizontal="center"/>
    </xf>
    <xf numFmtId="166" fontId="4" fillId="0" borderId="12" xfId="2" applyNumberFormat="1" applyFont="1" applyFill="1" applyBorder="1" applyAlignment="1">
      <alignment horizontal="center"/>
    </xf>
    <xf numFmtId="17" fontId="4" fillId="0" borderId="5" xfId="2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0" fontId="0" fillId="0" borderId="5" xfId="0" applyBorder="1"/>
    <xf numFmtId="168" fontId="4" fillId="0" borderId="0" xfId="1" applyNumberFormat="1" applyFont="1" applyAlignment="1">
      <alignment horizontal="center"/>
    </xf>
    <xf numFmtId="166" fontId="1" fillId="0" borderId="0" xfId="2" applyNumberFormat="1" applyFont="1" applyFill="1"/>
    <xf numFmtId="17" fontId="4" fillId="0" borderId="9" xfId="2" quotePrefix="1" applyNumberFormat="1" applyFont="1" applyBorder="1" applyAlignment="1">
      <alignment horizontal="right"/>
    </xf>
    <xf numFmtId="17" fontId="4" fillId="0" borderId="9" xfId="2" quotePrefix="1" applyNumberFormat="1" applyFont="1" applyFill="1" applyBorder="1" applyAlignment="1">
      <alignment horizontal="right"/>
    </xf>
    <xf numFmtId="17" fontId="4" fillId="0" borderId="0" xfId="2" quotePrefix="1" applyNumberFormat="1" applyFont="1" applyBorder="1" applyAlignment="1">
      <alignment horizontal="right"/>
    </xf>
    <xf numFmtId="166" fontId="4" fillId="0" borderId="0" xfId="2" applyNumberFormat="1" applyFont="1" applyFill="1" applyBorder="1" applyAlignment="1">
      <alignment horizontal="center"/>
    </xf>
    <xf numFmtId="0" fontId="11" fillId="0" borderId="0" xfId="1" applyFont="1"/>
    <xf numFmtId="165" fontId="12" fillId="0" borderId="0" xfId="1" applyNumberFormat="1" applyFont="1"/>
    <xf numFmtId="0" fontId="12" fillId="0" borderId="0" xfId="1" applyFont="1"/>
    <xf numFmtId="0" fontId="12" fillId="0" borderId="0" xfId="3" applyFont="1"/>
    <xf numFmtId="17" fontId="4" fillId="0" borderId="0" xfId="1" applyNumberFormat="1" applyFont="1"/>
    <xf numFmtId="0" fontId="13" fillId="0" borderId="0" xfId="5" applyFont="1"/>
    <xf numFmtId="43" fontId="9" fillId="0" borderId="0" xfId="5" applyNumberFormat="1" applyFont="1" applyAlignment="1">
      <alignment vertical="top"/>
    </xf>
    <xf numFmtId="0" fontId="4" fillId="0" borderId="0" xfId="5" quotePrefix="1" applyFont="1"/>
    <xf numFmtId="0" fontId="4" fillId="0" borderId="0" xfId="5" applyFont="1"/>
    <xf numFmtId="0" fontId="1" fillId="2" borderId="1" xfId="5" applyFill="1" applyBorder="1" applyAlignment="1">
      <alignment horizontal="center" vertical="top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" fillId="0" borderId="0" xfId="5" applyAlignment="1">
      <alignment horizontal="center"/>
    </xf>
    <xf numFmtId="0" fontId="0" fillId="0" borderId="0" xfId="0" applyAlignment="1">
      <alignment horizontal="center"/>
    </xf>
    <xf numFmtId="0" fontId="8" fillId="2" borderId="9" xfId="5" quotePrefix="1" applyFont="1" applyFill="1" applyBorder="1" applyAlignment="1">
      <alignment horizontal="center" wrapText="1"/>
    </xf>
    <xf numFmtId="0" fontId="9" fillId="0" borderId="0" xfId="5" applyFont="1" applyAlignment="1">
      <alignment horizontal="center" vertical="center" wrapText="1"/>
    </xf>
    <xf numFmtId="0" fontId="9" fillId="2" borderId="11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9" fillId="3" borderId="11" xfId="5" applyFont="1" applyFill="1" applyBorder="1" applyAlignment="1">
      <alignment horizontal="center" vertical="center" wrapText="1"/>
    </xf>
    <xf numFmtId="0" fontId="4" fillId="3" borderId="11" xfId="5" applyFont="1" applyFill="1" applyBorder="1" applyAlignment="1">
      <alignment horizontal="center" vertical="center" wrapText="1"/>
    </xf>
    <xf numFmtId="0" fontId="1" fillId="0" borderId="0" xfId="5"/>
    <xf numFmtId="166" fontId="4" fillId="2" borderId="5" xfId="2" quotePrefix="1" applyNumberFormat="1" applyFont="1" applyFill="1" applyBorder="1" applyAlignment="1">
      <alignment horizontal="right"/>
    </xf>
    <xf numFmtId="166" fontId="4" fillId="0" borderId="0" xfId="2" quotePrefix="1" applyNumberFormat="1" applyFont="1" applyFill="1" applyBorder="1" applyAlignment="1">
      <alignment horizontal="right"/>
    </xf>
    <xf numFmtId="166" fontId="4" fillId="0" borderId="5" xfId="2" quotePrefix="1" applyNumberFormat="1" applyFont="1" applyFill="1" applyBorder="1" applyAlignment="1">
      <alignment horizontal="right"/>
    </xf>
    <xf numFmtId="169" fontId="4" fillId="2" borderId="9" xfId="2" quotePrefix="1" applyNumberFormat="1" applyFont="1" applyFill="1" applyBorder="1" applyAlignment="1">
      <alignment horizontal="right"/>
    </xf>
    <xf numFmtId="166" fontId="4" fillId="0" borderId="7" xfId="2" quotePrefix="1" applyNumberFormat="1" applyFont="1" applyFill="1" applyBorder="1" applyAlignment="1">
      <alignment horizontal="right"/>
    </xf>
    <xf numFmtId="166" fontId="4" fillId="2" borderId="9" xfId="2" quotePrefix="1" applyNumberFormat="1" applyFont="1" applyFill="1" applyBorder="1" applyAlignment="1">
      <alignment horizontal="right"/>
    </xf>
    <xf numFmtId="166" fontId="4" fillId="0" borderId="9" xfId="2" quotePrefix="1" applyNumberFormat="1" applyFont="1" applyFill="1" applyBorder="1" applyAlignment="1">
      <alignment horizontal="right"/>
    </xf>
    <xf numFmtId="0" fontId="4" fillId="0" borderId="12" xfId="2" quotePrefix="1" applyNumberFormat="1" applyFont="1" applyFill="1" applyBorder="1" applyAlignment="1">
      <alignment horizontal="center"/>
    </xf>
    <xf numFmtId="169" fontId="4" fillId="2" borderId="5" xfId="2" quotePrefix="1" applyNumberFormat="1" applyFont="1" applyFill="1" applyBorder="1" applyAlignment="1">
      <alignment horizontal="right"/>
    </xf>
    <xf numFmtId="0" fontId="17" fillId="0" borderId="0" xfId="0" applyFont="1" applyAlignment="1">
      <alignment vertical="top" wrapText="1"/>
    </xf>
    <xf numFmtId="17" fontId="4" fillId="0" borderId="9" xfId="2" applyNumberFormat="1" applyFont="1" applyFill="1" applyBorder="1" applyAlignment="1">
      <alignment horizontal="center"/>
    </xf>
    <xf numFmtId="169" fontId="1" fillId="2" borderId="9" xfId="5" applyNumberFormat="1" applyFill="1" applyBorder="1"/>
    <xf numFmtId="166" fontId="12" fillId="0" borderId="0" xfId="2" applyNumberFormat="1" applyFont="1" applyFill="1" applyBorder="1"/>
    <xf numFmtId="166" fontId="12" fillId="2" borderId="9" xfId="2" applyNumberFormat="1" applyFont="1" applyFill="1" applyBorder="1"/>
    <xf numFmtId="169" fontId="12" fillId="0" borderId="9" xfId="2" applyNumberFormat="1" applyFont="1" applyFill="1" applyBorder="1"/>
    <xf numFmtId="169" fontId="4" fillId="0" borderId="9" xfId="2" quotePrefix="1" applyNumberFormat="1" applyFont="1" applyFill="1" applyBorder="1" applyAlignment="1">
      <alignment horizontal="right"/>
    </xf>
    <xf numFmtId="17" fontId="4" fillId="0" borderId="0" xfId="2" applyNumberFormat="1" applyFont="1" applyFill="1" applyBorder="1" applyAlignment="1">
      <alignment horizontal="center"/>
    </xf>
    <xf numFmtId="165" fontId="12" fillId="0" borderId="0" xfId="5" applyNumberFormat="1" applyFont="1"/>
    <xf numFmtId="166" fontId="1" fillId="0" borderId="0" xfId="2" applyNumberFormat="1" applyFill="1" applyBorder="1"/>
    <xf numFmtId="17" fontId="12" fillId="0" borderId="0" xfId="5" applyNumberFormat="1" applyFont="1"/>
    <xf numFmtId="43" fontId="4" fillId="0" borderId="0" xfId="5" applyNumberFormat="1" applyFont="1"/>
    <xf numFmtId="165" fontId="4" fillId="0" borderId="0" xfId="5" applyNumberFormat="1" applyFont="1"/>
    <xf numFmtId="17" fontId="4" fillId="0" borderId="0" xfId="5" applyNumberFormat="1" applyFont="1"/>
    <xf numFmtId="0" fontId="2" fillId="0" borderId="0" xfId="5" applyFont="1"/>
    <xf numFmtId="0" fontId="9" fillId="0" borderId="0" xfId="5" applyFont="1" applyAlignment="1">
      <alignment vertical="top"/>
    </xf>
    <xf numFmtId="0" fontId="4" fillId="2" borderId="1" xfId="5" applyFont="1" applyFill="1" applyBorder="1" applyAlignment="1">
      <alignment horizontal="center" vertical="top"/>
    </xf>
    <xf numFmtId="0" fontId="9" fillId="2" borderId="11" xfId="5" applyFont="1" applyFill="1" applyBorder="1" applyAlignment="1">
      <alignment horizontal="center"/>
    </xf>
    <xf numFmtId="0" fontId="16" fillId="0" borderId="0" xfId="5" applyFont="1"/>
    <xf numFmtId="17" fontId="4" fillId="0" borderId="12" xfId="2" quotePrefix="1" applyNumberFormat="1" applyFont="1" applyFill="1" applyBorder="1" applyAlignment="1">
      <alignment horizontal="right"/>
    </xf>
    <xf numFmtId="170" fontId="4" fillId="0" borderId="0" xfId="5" applyNumberFormat="1" applyFont="1"/>
    <xf numFmtId="43" fontId="16" fillId="0" borderId="0" xfId="5" applyNumberFormat="1" applyFont="1"/>
    <xf numFmtId="165" fontId="16" fillId="0" borderId="0" xfId="5" applyNumberFormat="1" applyFont="1"/>
    <xf numFmtId="0" fontId="19" fillId="0" borderId="0" xfId="0" applyFont="1"/>
    <xf numFmtId="165" fontId="19" fillId="0" borderId="0" xfId="0" applyNumberFormat="1" applyFont="1"/>
    <xf numFmtId="0" fontId="12" fillId="0" borderId="0" xfId="5" applyFont="1"/>
    <xf numFmtId="166" fontId="4" fillId="0" borderId="1" xfId="2" quotePrefix="1" applyNumberFormat="1" applyFont="1" applyFill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17" fontId="4" fillId="0" borderId="6" xfId="1" applyNumberFormat="1" applyFont="1" applyBorder="1" applyAlignment="1">
      <alignment horizontal="right"/>
    </xf>
    <xf numFmtId="17" fontId="4" fillId="0" borderId="6" xfId="2" applyNumberFormat="1" applyFont="1" applyFill="1" applyBorder="1" applyAlignment="1">
      <alignment horizontal="right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/>
    </xf>
    <xf numFmtId="0" fontId="8" fillId="0" borderId="5" xfId="1" applyFont="1" applyBorder="1"/>
    <xf numFmtId="0" fontId="8" fillId="0" borderId="9" xfId="1" applyFont="1" applyBorder="1"/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center" vertical="center" wrapText="1"/>
    </xf>
    <xf numFmtId="0" fontId="9" fillId="2" borderId="10" xfId="5" applyFont="1" applyFill="1" applyBorder="1" applyAlignment="1">
      <alignment horizontal="center"/>
    </xf>
    <xf numFmtId="0" fontId="9" fillId="2" borderId="13" xfId="5" applyFont="1" applyFill="1" applyBorder="1" applyAlignment="1">
      <alignment horizontal="center"/>
    </xf>
    <xf numFmtId="0" fontId="9" fillId="2" borderId="14" xfId="5" applyFont="1" applyFill="1" applyBorder="1" applyAlignment="1">
      <alignment horizontal="center"/>
    </xf>
    <xf numFmtId="0" fontId="9" fillId="3" borderId="10" xfId="5" applyFont="1" applyFill="1" applyBorder="1" applyAlignment="1">
      <alignment horizontal="center"/>
    </xf>
    <xf numFmtId="0" fontId="9" fillId="3" borderId="13" xfId="5" applyFont="1" applyFill="1" applyBorder="1" applyAlignment="1">
      <alignment horizontal="center"/>
    </xf>
    <xf numFmtId="0" fontId="9" fillId="3" borderId="14" xfId="5" applyFont="1" applyFill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7">
    <cellStyle name="Comma 10 5" xfId="2"/>
    <cellStyle name="Comma 2 9" xfId="4"/>
    <cellStyle name="Normal" xfId="0" builtinId="0"/>
    <cellStyle name="Normal 147" xfId="1"/>
    <cellStyle name="Normal 148" xfId="5"/>
    <cellStyle name="Normal 149" xfId="6"/>
    <cellStyle name="Normal 15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ps\Payment%20Statistics%20Handbook\2023%20-%20Website\M8%202023\Website%20Publication\Website%20consolidated_Aug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.2 Cards &amp; Users_S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84"/>
  <sheetViews>
    <sheetView tabSelected="1" zoomScale="75" zoomScaleNormal="75" zoomScalePageLayoutView="75" workbookViewId="0">
      <pane xSplit="2" ySplit="12" topLeftCell="C60" activePane="bottomRight" state="frozen"/>
      <selection activeCell="K57" sqref="K57"/>
      <selection pane="topRight" activeCell="K57" sqref="K57"/>
      <selection pane="bottomLeft" activeCell="K57" sqref="K57"/>
      <selection pane="bottomRight" activeCell="H69" sqref="H69"/>
    </sheetView>
  </sheetViews>
  <sheetFormatPr baseColWidth="10" defaultColWidth="8.83203125" defaultRowHeight="15" x14ac:dyDescent="0.2"/>
  <cols>
    <col min="1" max="1" width="1.6640625" customWidth="1"/>
    <col min="2" max="2" width="14" customWidth="1"/>
    <col min="3" max="18" width="19" customWidth="1"/>
    <col min="19" max="19" width="1.6640625" customWidth="1"/>
    <col min="20" max="20" width="11" bestFit="1" customWidth="1"/>
    <col min="22" max="22" width="10.5" bestFit="1" customWidth="1"/>
    <col min="23" max="23" width="11" bestFit="1" customWidth="1"/>
  </cols>
  <sheetData>
    <row r="1" spans="1:35" ht="18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35" x14ac:dyDescent="0.2">
      <c r="B2" s="3"/>
      <c r="C2" s="4"/>
      <c r="D2" s="4"/>
      <c r="E2" s="4"/>
      <c r="F2" s="4"/>
      <c r="K2" s="5"/>
      <c r="O2" s="4"/>
      <c r="P2" s="4"/>
      <c r="Q2" s="4"/>
      <c r="R2" s="4"/>
      <c r="S2" s="6"/>
      <c r="T2" s="7"/>
      <c r="U2" s="7"/>
      <c r="V2" s="7"/>
      <c r="W2" s="7"/>
      <c r="X2" s="7"/>
      <c r="Y2" s="7"/>
      <c r="Z2" s="7"/>
      <c r="AA2" s="6"/>
      <c r="AB2" s="6"/>
      <c r="AC2" s="6"/>
      <c r="AD2" s="6"/>
      <c r="AE2" s="6"/>
      <c r="AF2" s="6"/>
      <c r="AG2" s="6"/>
      <c r="AH2" s="6"/>
      <c r="AI2" s="6"/>
    </row>
    <row r="3" spans="1:35" ht="16" x14ac:dyDescent="0.2">
      <c r="B3" s="8" t="s">
        <v>1</v>
      </c>
      <c r="C3" s="9"/>
      <c r="D3" s="9"/>
      <c r="E3" s="9"/>
      <c r="F3" s="9"/>
      <c r="G3" s="9"/>
      <c r="H3" s="9"/>
      <c r="I3" s="9"/>
      <c r="J3" s="9"/>
      <c r="K3" s="10"/>
      <c r="L3" s="7"/>
      <c r="M3" s="7"/>
      <c r="N3" s="10"/>
      <c r="O3" s="10"/>
      <c r="P3" s="10"/>
      <c r="Q3" s="10"/>
      <c r="R3" s="10"/>
      <c r="S3" s="10"/>
    </row>
    <row r="4" spans="1:35" ht="16.5" customHeight="1" x14ac:dyDescent="0.2">
      <c r="B4" s="98" t="s">
        <v>2</v>
      </c>
      <c r="C4" s="94" t="s">
        <v>3</v>
      </c>
      <c r="D4" s="101"/>
      <c r="E4" s="101"/>
      <c r="F4" s="95"/>
      <c r="G4" s="94" t="s">
        <v>4</v>
      </c>
      <c r="H4" s="101"/>
      <c r="I4" s="101"/>
      <c r="J4" s="95"/>
      <c r="K4" s="94" t="s">
        <v>5</v>
      </c>
      <c r="L4" s="101"/>
      <c r="M4" s="101"/>
      <c r="N4" s="95"/>
      <c r="O4" s="103" t="s">
        <v>6</v>
      </c>
      <c r="P4" s="104"/>
      <c r="Q4" s="94" t="s">
        <v>7</v>
      </c>
      <c r="R4" s="95"/>
      <c r="S4" s="11"/>
    </row>
    <row r="5" spans="1:35" x14ac:dyDescent="0.2">
      <c r="B5" s="99"/>
      <c r="C5" s="96"/>
      <c r="D5" s="102"/>
      <c r="E5" s="102"/>
      <c r="F5" s="97"/>
      <c r="G5" s="96"/>
      <c r="H5" s="102"/>
      <c r="I5" s="102"/>
      <c r="J5" s="97"/>
      <c r="K5" s="96"/>
      <c r="L5" s="102"/>
      <c r="M5" s="102"/>
      <c r="N5" s="97"/>
      <c r="O5" s="105"/>
      <c r="P5" s="106"/>
      <c r="Q5" s="96"/>
      <c r="R5" s="97"/>
      <c r="S5" s="11"/>
    </row>
    <row r="6" spans="1:35" ht="56.25" customHeight="1" x14ac:dyDescent="0.2">
      <c r="B6" s="100"/>
      <c r="C6" s="12" t="s">
        <v>8</v>
      </c>
      <c r="D6" s="13" t="s">
        <v>9</v>
      </c>
      <c r="E6" s="14" t="s">
        <v>10</v>
      </c>
      <c r="F6" s="13" t="s">
        <v>9</v>
      </c>
      <c r="G6" s="12" t="s">
        <v>8</v>
      </c>
      <c r="H6" s="13" t="s">
        <v>9</v>
      </c>
      <c r="I6" s="14" t="s">
        <v>10</v>
      </c>
      <c r="J6" s="13" t="s">
        <v>9</v>
      </c>
      <c r="K6" s="12" t="s">
        <v>8</v>
      </c>
      <c r="L6" s="13" t="s">
        <v>9</v>
      </c>
      <c r="M6" s="14" t="s">
        <v>10</v>
      </c>
      <c r="N6" s="13" t="s">
        <v>9</v>
      </c>
      <c r="O6" s="13" t="s">
        <v>8</v>
      </c>
      <c r="P6" s="13" t="s">
        <v>10</v>
      </c>
      <c r="Q6" s="12" t="s">
        <v>8</v>
      </c>
      <c r="R6" s="14" t="s">
        <v>10</v>
      </c>
      <c r="S6" s="15"/>
    </row>
    <row r="7" spans="1:35" ht="13.75" customHeight="1" x14ac:dyDescent="0.2">
      <c r="A7" s="4"/>
      <c r="B7" s="16" t="s">
        <v>11</v>
      </c>
      <c r="C7" s="17">
        <f>SUM(C14:C25)</f>
        <v>510.07607500000006</v>
      </c>
      <c r="D7" s="17" t="s">
        <v>12</v>
      </c>
      <c r="E7" s="17">
        <f>SUM(E14:E25)</f>
        <v>143791.74124200002</v>
      </c>
      <c r="F7" s="17" t="s">
        <v>12</v>
      </c>
      <c r="G7" s="17">
        <f>SUM(G14:G25)</f>
        <v>6.2250449999999997</v>
      </c>
      <c r="H7" s="17" t="s">
        <v>12</v>
      </c>
      <c r="I7" s="17">
        <f>SUM(I14:I25)</f>
        <v>13133.550502</v>
      </c>
      <c r="J7" s="17" t="s">
        <v>12</v>
      </c>
      <c r="K7" s="17">
        <f>SUM(K14:K25)</f>
        <v>370.970373</v>
      </c>
      <c r="L7" s="17" t="s">
        <v>12</v>
      </c>
      <c r="M7" s="17">
        <f>SUM(M14:M25)</f>
        <v>52394.148580999987</v>
      </c>
      <c r="N7" s="17" t="s">
        <v>12</v>
      </c>
      <c r="O7" s="17">
        <f>SUM(O14:O25)</f>
        <v>2090.9373439999995</v>
      </c>
      <c r="P7" s="17">
        <f>SUM(P14:P25)</f>
        <v>17628.651711292689</v>
      </c>
      <c r="Q7" s="17">
        <f>SUM(Q14:Q25)</f>
        <v>84.357320999999985</v>
      </c>
      <c r="R7" s="17">
        <f>SUM(R14:R25)</f>
        <v>1267372.4325226301</v>
      </c>
      <c r="S7" s="11"/>
    </row>
    <row r="8" spans="1:35" ht="13.75" customHeight="1" x14ac:dyDescent="0.2">
      <c r="A8" s="4"/>
      <c r="B8" s="16" t="s">
        <v>13</v>
      </c>
      <c r="C8" s="17">
        <f t="shared" ref="C8:R8" si="0">SUM(C27:C38)</f>
        <v>489.31146799999999</v>
      </c>
      <c r="D8" s="17">
        <f t="shared" si="0"/>
        <v>244.18147900000002</v>
      </c>
      <c r="E8" s="17">
        <f t="shared" si="0"/>
        <v>126995.44027200001</v>
      </c>
      <c r="F8" s="17">
        <f t="shared" si="0"/>
        <v>68508.119898000004</v>
      </c>
      <c r="G8" s="17">
        <f t="shared" si="0"/>
        <v>3.3436750000000002</v>
      </c>
      <c r="H8" s="17">
        <f t="shared" ref="H8:K8" si="1">SUM(H27:H38)</f>
        <v>0.8967980000000001</v>
      </c>
      <c r="I8" s="17">
        <f t="shared" si="1"/>
        <v>10252.634119</v>
      </c>
      <c r="J8" s="17">
        <f t="shared" si="1"/>
        <v>1691.1747630000002</v>
      </c>
      <c r="K8" s="17">
        <f t="shared" si="1"/>
        <v>497.94065900000004</v>
      </c>
      <c r="L8" s="17">
        <f t="shared" si="0"/>
        <v>142.31945200000001</v>
      </c>
      <c r="M8" s="17">
        <f t="shared" si="0"/>
        <v>59502.257992000006</v>
      </c>
      <c r="N8" s="17">
        <f t="shared" si="0"/>
        <v>13153.394740999998</v>
      </c>
      <c r="O8" s="17">
        <f t="shared" si="0"/>
        <v>1827.6851049999998</v>
      </c>
      <c r="P8" s="17">
        <f t="shared" si="0"/>
        <v>27695.298153999996</v>
      </c>
      <c r="Q8" s="17">
        <f t="shared" si="0"/>
        <v>59.852468999999992</v>
      </c>
      <c r="R8" s="17">
        <f t="shared" si="0"/>
        <v>980057.53217092995</v>
      </c>
      <c r="S8" s="11"/>
    </row>
    <row r="9" spans="1:35" x14ac:dyDescent="0.2">
      <c r="A9" s="4"/>
      <c r="B9" s="16" t="s">
        <v>14</v>
      </c>
      <c r="C9" s="17">
        <f t="shared" ref="C9:R9" si="2">SUM(C40:C51)</f>
        <v>556.02785299999994</v>
      </c>
      <c r="D9" s="17">
        <f t="shared" si="2"/>
        <v>316.66766899999993</v>
      </c>
      <c r="E9" s="17">
        <f t="shared" si="2"/>
        <v>138179.58375300001</v>
      </c>
      <c r="F9" s="17">
        <f t="shared" si="2"/>
        <v>82290.766799000005</v>
      </c>
      <c r="G9" s="17">
        <f t="shared" si="2"/>
        <v>3.4402459999999997</v>
      </c>
      <c r="H9" s="17">
        <f t="shared" ref="H9:K9" si="3">SUM(H40:H51)</f>
        <v>0.89194000000000007</v>
      </c>
      <c r="I9" s="17">
        <f t="shared" si="3"/>
        <v>10934.888346</v>
      </c>
      <c r="J9" s="17">
        <f t="shared" si="3"/>
        <v>1804.383167</v>
      </c>
      <c r="K9" s="17">
        <f t="shared" si="3"/>
        <v>736.78848100000005</v>
      </c>
      <c r="L9" s="17">
        <f t="shared" si="2"/>
        <v>208.34508199999999</v>
      </c>
      <c r="M9" s="17">
        <f t="shared" si="2"/>
        <v>78211.958865000008</v>
      </c>
      <c r="N9" s="17">
        <f t="shared" si="2"/>
        <v>20132.825898999999</v>
      </c>
      <c r="O9" s="18">
        <f t="shared" si="2"/>
        <v>2107.9513200000001</v>
      </c>
      <c r="P9" s="17">
        <f t="shared" si="2"/>
        <v>49800.225466000004</v>
      </c>
      <c r="Q9" s="17">
        <f t="shared" si="2"/>
        <v>48.256920999999998</v>
      </c>
      <c r="R9" s="17">
        <f t="shared" si="2"/>
        <v>898788.69262149022</v>
      </c>
      <c r="S9" s="11"/>
    </row>
    <row r="10" spans="1:35" x14ac:dyDescent="0.2">
      <c r="A10" s="4"/>
      <c r="B10" s="16" t="s">
        <v>15</v>
      </c>
      <c r="C10" s="17">
        <f>SUM(C53:C64)</f>
        <v>715.433537</v>
      </c>
      <c r="D10" s="17">
        <f t="shared" ref="D10:R10" si="4">SUM(D53:D64)</f>
        <v>350.370296</v>
      </c>
      <c r="E10" s="17">
        <f t="shared" si="4"/>
        <v>177637.93043300003</v>
      </c>
      <c r="F10" s="17">
        <f t="shared" si="4"/>
        <v>94972.49197599999</v>
      </c>
      <c r="G10" s="17">
        <f t="shared" si="4"/>
        <v>5.3512180000000011</v>
      </c>
      <c r="H10" s="17">
        <f t="shared" si="4"/>
        <v>1.7364040000000003</v>
      </c>
      <c r="I10" s="17">
        <f t="shared" si="4"/>
        <v>14025.384050999997</v>
      </c>
      <c r="J10" s="17">
        <f t="shared" si="4"/>
        <v>2878.6121309999999</v>
      </c>
      <c r="K10" s="17">
        <f t="shared" si="4"/>
        <v>1200.410566</v>
      </c>
      <c r="L10" s="17">
        <f t="shared" si="4"/>
        <v>282.45815600000003</v>
      </c>
      <c r="M10" s="17">
        <f t="shared" si="4"/>
        <v>118820.22604100002</v>
      </c>
      <c r="N10" s="17">
        <f t="shared" si="4"/>
        <v>24290.176363999999</v>
      </c>
      <c r="O10" s="17">
        <f t="shared" si="4"/>
        <v>3186.6759739999998</v>
      </c>
      <c r="P10" s="17">
        <f t="shared" si="4"/>
        <v>71183.20558899999</v>
      </c>
      <c r="Q10" s="17">
        <f t="shared" si="4"/>
        <v>46.144789000000003</v>
      </c>
      <c r="R10" s="17">
        <f t="shared" si="4"/>
        <v>940963.64497019001</v>
      </c>
      <c r="S10" s="11"/>
    </row>
    <row r="11" spans="1:35" x14ac:dyDescent="0.2">
      <c r="A11" s="4"/>
      <c r="B11" s="19" t="s">
        <v>16</v>
      </c>
      <c r="C11" s="17">
        <f>SUM(C66:C73)</f>
        <v>529.21483599999999</v>
      </c>
      <c r="D11" s="17">
        <f t="shared" ref="D11:R11" si="5">SUM(D66:D73)</f>
        <v>248.273031</v>
      </c>
      <c r="E11" s="17">
        <f t="shared" si="5"/>
        <v>128673.03665800001</v>
      </c>
      <c r="F11" s="17">
        <f t="shared" si="5"/>
        <v>68796.799027000001</v>
      </c>
      <c r="G11" s="17">
        <f t="shared" si="5"/>
        <v>3.8602080000000001</v>
      </c>
      <c r="H11" s="17">
        <f t="shared" si="5"/>
        <v>1.3717280000000003</v>
      </c>
      <c r="I11" s="17">
        <f t="shared" si="5"/>
        <v>10546.702925999998</v>
      </c>
      <c r="J11" s="17">
        <f t="shared" si="5"/>
        <v>2262.736167</v>
      </c>
      <c r="K11" s="17">
        <f t="shared" si="5"/>
        <v>1015.802417</v>
      </c>
      <c r="L11" s="17">
        <f t="shared" si="5"/>
        <v>224.06549800000002</v>
      </c>
      <c r="M11" s="17">
        <f t="shared" si="5"/>
        <v>90075.20687200001</v>
      </c>
      <c r="N11" s="17">
        <f t="shared" si="5"/>
        <v>18498.473463000002</v>
      </c>
      <c r="O11" s="17">
        <f t="shared" si="5"/>
        <v>2568.6737649999995</v>
      </c>
      <c r="P11" s="17">
        <f t="shared" si="5"/>
        <v>65813.226736000011</v>
      </c>
      <c r="Q11" s="17">
        <f t="shared" si="5"/>
        <v>27.434715000000001</v>
      </c>
      <c r="R11" s="17">
        <f t="shared" si="5"/>
        <v>581621.08905990003</v>
      </c>
      <c r="S11" s="11"/>
    </row>
    <row r="12" spans="1:35" ht="7" customHeight="1" x14ac:dyDescent="0.2">
      <c r="A12" s="4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</row>
    <row r="13" spans="1:35" ht="7" customHeight="1" x14ac:dyDescent="0.2">
      <c r="A13" s="4"/>
      <c r="B13" s="2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4"/>
    </row>
    <row r="14" spans="1:35" x14ac:dyDescent="0.2">
      <c r="A14" s="4"/>
      <c r="B14" s="23">
        <v>43466</v>
      </c>
      <c r="C14" s="17">
        <v>42.050322999999999</v>
      </c>
      <c r="D14" s="17" t="s">
        <v>12</v>
      </c>
      <c r="E14" s="17">
        <v>12519.484538999999</v>
      </c>
      <c r="F14" s="17" t="s">
        <v>12</v>
      </c>
      <c r="G14" s="17">
        <v>0.47132099999999999</v>
      </c>
      <c r="H14" s="17" t="s">
        <v>12</v>
      </c>
      <c r="I14" s="17">
        <v>1189.0250309999999</v>
      </c>
      <c r="J14" s="17" t="s">
        <v>12</v>
      </c>
      <c r="K14" s="17">
        <v>24.920701000000001</v>
      </c>
      <c r="L14" s="17" t="s">
        <v>12</v>
      </c>
      <c r="M14" s="17">
        <v>3960.2154979999996</v>
      </c>
      <c r="N14" s="17" t="s">
        <v>12</v>
      </c>
      <c r="O14" s="17">
        <v>164.984205</v>
      </c>
      <c r="P14" s="17">
        <v>1115.9730282673534</v>
      </c>
      <c r="Q14" s="17">
        <v>8.6832119999999993</v>
      </c>
      <c r="R14" s="17">
        <v>135030.86310430997</v>
      </c>
      <c r="S14" s="24"/>
    </row>
    <row r="15" spans="1:35" x14ac:dyDescent="0.2">
      <c r="A15" s="4"/>
      <c r="B15" s="23">
        <v>43497</v>
      </c>
      <c r="C15" s="17">
        <v>35.772897</v>
      </c>
      <c r="D15" s="17" t="s">
        <v>12</v>
      </c>
      <c r="E15" s="17">
        <v>10074.760146000001</v>
      </c>
      <c r="F15" s="17" t="s">
        <v>12</v>
      </c>
      <c r="G15" s="17">
        <v>0.41083200000000003</v>
      </c>
      <c r="H15" s="17" t="s">
        <v>12</v>
      </c>
      <c r="I15" s="17">
        <v>974.37022000000002</v>
      </c>
      <c r="J15" s="17" t="s">
        <v>12</v>
      </c>
      <c r="K15" s="17">
        <v>22.894376000000001</v>
      </c>
      <c r="L15" s="17" t="s">
        <v>12</v>
      </c>
      <c r="M15" s="17">
        <v>3527.4012760000001</v>
      </c>
      <c r="N15" s="17" t="s">
        <v>12</v>
      </c>
      <c r="O15" s="17">
        <v>146.25399399999998</v>
      </c>
      <c r="P15" s="17">
        <v>1043.193299625658</v>
      </c>
      <c r="Q15" s="17">
        <v>6.00861</v>
      </c>
      <c r="R15" s="17">
        <v>90336.252966839995</v>
      </c>
      <c r="S15" s="24"/>
    </row>
    <row r="16" spans="1:35" x14ac:dyDescent="0.2">
      <c r="A16" s="4"/>
      <c r="B16" s="23">
        <v>43525</v>
      </c>
      <c r="C16" s="17">
        <v>40.598520000000001</v>
      </c>
      <c r="D16" s="17" t="s">
        <v>12</v>
      </c>
      <c r="E16" s="17">
        <v>11767.314956</v>
      </c>
      <c r="F16" s="17" t="s">
        <v>12</v>
      </c>
      <c r="G16" s="17">
        <v>0.51837699999999998</v>
      </c>
      <c r="H16" s="17" t="s">
        <v>12</v>
      </c>
      <c r="I16" s="17">
        <v>1182.3255920000001</v>
      </c>
      <c r="J16" s="17" t="s">
        <v>12</v>
      </c>
      <c r="K16" s="17">
        <v>27.685096999999999</v>
      </c>
      <c r="L16" s="17" t="s">
        <v>12</v>
      </c>
      <c r="M16" s="17">
        <v>4161.1070729999992</v>
      </c>
      <c r="N16" s="17" t="s">
        <v>12</v>
      </c>
      <c r="O16" s="17">
        <v>173.771624</v>
      </c>
      <c r="P16" s="17">
        <v>1283.1542091164927</v>
      </c>
      <c r="Q16" s="17">
        <v>7.1666760000000007</v>
      </c>
      <c r="R16" s="17">
        <v>108306.11223352001</v>
      </c>
      <c r="S16" s="24"/>
    </row>
    <row r="17" spans="1:19" x14ac:dyDescent="0.2">
      <c r="A17" s="4"/>
      <c r="B17" s="23">
        <v>43556</v>
      </c>
      <c r="C17" s="17">
        <v>40.031263000000003</v>
      </c>
      <c r="D17" s="17">
        <v>16.277151</v>
      </c>
      <c r="E17" s="17">
        <v>11401.629222</v>
      </c>
      <c r="F17" s="17">
        <v>5365.5191050000003</v>
      </c>
      <c r="G17" s="17">
        <v>0.639428</v>
      </c>
      <c r="H17" s="17">
        <v>0.17411699999999999</v>
      </c>
      <c r="I17" s="17">
        <v>1124.9851430000001</v>
      </c>
      <c r="J17" s="17">
        <v>301.14008999999999</v>
      </c>
      <c r="K17" s="17">
        <v>26.932473000000002</v>
      </c>
      <c r="L17" s="17">
        <v>6.7858479999999997</v>
      </c>
      <c r="M17" s="17">
        <v>3999.1848740000005</v>
      </c>
      <c r="N17" s="17">
        <v>721.31431599999996</v>
      </c>
      <c r="O17" s="17">
        <v>168.27237</v>
      </c>
      <c r="P17" s="17">
        <v>1133.1338808300002</v>
      </c>
      <c r="Q17" s="17">
        <v>7.7033430000000003</v>
      </c>
      <c r="R17" s="17">
        <v>111727.26923065999</v>
      </c>
      <c r="S17" s="24"/>
    </row>
    <row r="18" spans="1:19" x14ac:dyDescent="0.2">
      <c r="A18" s="4"/>
      <c r="B18" s="23">
        <v>43586</v>
      </c>
      <c r="C18" s="17">
        <v>41.931947999999998</v>
      </c>
      <c r="D18" s="17">
        <v>17.548850000000002</v>
      </c>
      <c r="E18" s="17">
        <v>12102.323977</v>
      </c>
      <c r="F18" s="17">
        <v>5800.2676300000003</v>
      </c>
      <c r="G18" s="17">
        <v>0.53809099999999999</v>
      </c>
      <c r="H18" s="17">
        <v>0.19766300000000001</v>
      </c>
      <c r="I18" s="17">
        <v>1115.1170930000001</v>
      </c>
      <c r="J18" s="17">
        <v>288.281069</v>
      </c>
      <c r="K18" s="17">
        <v>30.417113000000001</v>
      </c>
      <c r="L18" s="17">
        <v>7.2799009999999997</v>
      </c>
      <c r="M18" s="17">
        <v>4656.1947520000003</v>
      </c>
      <c r="N18" s="17">
        <v>759.55812700000001</v>
      </c>
      <c r="O18" s="17">
        <v>171.39170700000003</v>
      </c>
      <c r="P18" s="17">
        <v>1385.1016428299999</v>
      </c>
      <c r="Q18" s="17">
        <v>7.4839120000000001</v>
      </c>
      <c r="R18" s="17">
        <v>109683.09249169999</v>
      </c>
      <c r="S18" s="24"/>
    </row>
    <row r="19" spans="1:19" x14ac:dyDescent="0.2">
      <c r="A19" s="4"/>
      <c r="B19" s="23">
        <v>43617</v>
      </c>
      <c r="C19" s="17">
        <v>40.267218</v>
      </c>
      <c r="D19" s="17">
        <v>16.982367</v>
      </c>
      <c r="E19" s="17">
        <v>11218.607161</v>
      </c>
      <c r="F19" s="17">
        <v>5452.320976</v>
      </c>
      <c r="G19" s="17">
        <v>0.49562699999999998</v>
      </c>
      <c r="H19" s="17">
        <v>0.17272499999999999</v>
      </c>
      <c r="I19" s="17">
        <v>1013.184658</v>
      </c>
      <c r="J19" s="17">
        <v>274.85862700000001</v>
      </c>
      <c r="K19" s="17">
        <v>29.159231000000002</v>
      </c>
      <c r="L19" s="17">
        <v>7.002148</v>
      </c>
      <c r="M19" s="17">
        <v>4202.5059280000005</v>
      </c>
      <c r="N19" s="17">
        <v>733.20871299999999</v>
      </c>
      <c r="O19" s="17">
        <v>171.72764700000002</v>
      </c>
      <c r="P19" s="17">
        <v>1384.0806973599999</v>
      </c>
      <c r="Q19" s="17">
        <v>5.8701540000000003</v>
      </c>
      <c r="R19" s="17">
        <v>89341.315660120003</v>
      </c>
      <c r="S19" s="24"/>
    </row>
    <row r="20" spans="1:19" x14ac:dyDescent="0.2">
      <c r="A20" s="4"/>
      <c r="B20" s="23">
        <v>43647</v>
      </c>
      <c r="C20" s="17">
        <v>43.590113000000002</v>
      </c>
      <c r="D20" s="17">
        <v>18.823608</v>
      </c>
      <c r="E20" s="17">
        <v>12051.38459</v>
      </c>
      <c r="F20" s="17">
        <v>5923.9157379999997</v>
      </c>
      <c r="G20" s="17">
        <v>0.56205800000000006</v>
      </c>
      <c r="H20" s="17">
        <v>0.193998</v>
      </c>
      <c r="I20" s="17">
        <v>1103.8604579999999</v>
      </c>
      <c r="J20" s="17">
        <v>289.70120100000003</v>
      </c>
      <c r="K20" s="17">
        <v>31.072613</v>
      </c>
      <c r="L20" s="17">
        <v>7.8103009999999999</v>
      </c>
      <c r="M20" s="17">
        <v>4282.537323999999</v>
      </c>
      <c r="N20" s="17">
        <v>804.85194999999999</v>
      </c>
      <c r="O20" s="17">
        <v>180.51806299999998</v>
      </c>
      <c r="P20" s="17">
        <v>1482.0958605300002</v>
      </c>
      <c r="Q20" s="17">
        <v>7.6882730000000006</v>
      </c>
      <c r="R20" s="17">
        <v>110084.45806392</v>
      </c>
      <c r="S20" s="24"/>
    </row>
    <row r="21" spans="1:19" x14ac:dyDescent="0.2">
      <c r="A21" s="4"/>
      <c r="B21" s="23">
        <v>43678</v>
      </c>
      <c r="C21" s="17">
        <v>43.259306000000002</v>
      </c>
      <c r="D21" s="17">
        <v>18.678692000000002</v>
      </c>
      <c r="E21" s="17">
        <v>12020.508591</v>
      </c>
      <c r="F21" s="17">
        <v>5889.5963920000004</v>
      </c>
      <c r="G21" s="17">
        <v>0.54821699999999995</v>
      </c>
      <c r="H21" s="17">
        <v>0.18934300000000001</v>
      </c>
      <c r="I21" s="17">
        <v>1155.8453300000001</v>
      </c>
      <c r="J21" s="17">
        <v>291.08791600000001</v>
      </c>
      <c r="K21" s="17">
        <v>32.343176</v>
      </c>
      <c r="L21" s="17">
        <v>8.0030490000000007</v>
      </c>
      <c r="M21" s="17">
        <v>4393.9817250000006</v>
      </c>
      <c r="N21" s="17">
        <v>833.33535600000005</v>
      </c>
      <c r="O21" s="17">
        <v>179.627791</v>
      </c>
      <c r="P21" s="17">
        <v>1534.5171147388214</v>
      </c>
      <c r="Q21" s="17">
        <v>6.9262160000000002</v>
      </c>
      <c r="R21" s="17">
        <v>103039.42644934999</v>
      </c>
      <c r="S21" s="24"/>
    </row>
    <row r="22" spans="1:19" x14ac:dyDescent="0.2">
      <c r="A22" s="4"/>
      <c r="B22" s="23">
        <v>43709</v>
      </c>
      <c r="C22" s="17">
        <v>43.515356999999995</v>
      </c>
      <c r="D22" s="17">
        <v>18.833203999999999</v>
      </c>
      <c r="E22" s="17">
        <v>11801.666034999998</v>
      </c>
      <c r="F22" s="17">
        <v>5753.8286520000001</v>
      </c>
      <c r="G22" s="17">
        <v>0.51159899999999991</v>
      </c>
      <c r="H22" s="17">
        <v>0.16436000000000001</v>
      </c>
      <c r="I22" s="17">
        <v>1101.4116389999999</v>
      </c>
      <c r="J22" s="17">
        <v>278.28328199999999</v>
      </c>
      <c r="K22" s="17">
        <v>32.624901000000001</v>
      </c>
      <c r="L22" s="17">
        <v>7.9613480000000001</v>
      </c>
      <c r="M22" s="17">
        <v>4360.8667179999993</v>
      </c>
      <c r="N22" s="17">
        <v>816.05848000000003</v>
      </c>
      <c r="O22" s="17">
        <v>173.10433899999998</v>
      </c>
      <c r="P22" s="17">
        <v>1576.8261379962037</v>
      </c>
      <c r="Q22" s="17">
        <v>6.56473</v>
      </c>
      <c r="R22" s="17">
        <v>94845.447977710006</v>
      </c>
      <c r="S22" s="24"/>
    </row>
    <row r="23" spans="1:19" x14ac:dyDescent="0.2">
      <c r="A23" s="4"/>
      <c r="B23" s="23">
        <v>43739</v>
      </c>
      <c r="C23" s="17">
        <v>44.934045999999995</v>
      </c>
      <c r="D23" s="17">
        <v>19.683979999999998</v>
      </c>
      <c r="E23" s="17">
        <v>12323.507665000001</v>
      </c>
      <c r="F23" s="17">
        <v>6090.1583330000003</v>
      </c>
      <c r="G23" s="17">
        <v>0.53995499999999996</v>
      </c>
      <c r="H23" s="17">
        <v>0.162083</v>
      </c>
      <c r="I23" s="17">
        <v>1120.3040599999999</v>
      </c>
      <c r="J23" s="17">
        <v>308.212332</v>
      </c>
      <c r="K23" s="17">
        <v>35.946806999999993</v>
      </c>
      <c r="L23" s="17">
        <v>8.5276270000000007</v>
      </c>
      <c r="M23" s="17">
        <v>4671.8484779999999</v>
      </c>
      <c r="N23" s="17">
        <v>882.25488700000005</v>
      </c>
      <c r="O23" s="17">
        <v>184.03950300000002</v>
      </c>
      <c r="P23" s="17">
        <v>1668.4390816562563</v>
      </c>
      <c r="Q23" s="17">
        <v>7.044988</v>
      </c>
      <c r="R23" s="17">
        <v>106566.41626633002</v>
      </c>
      <c r="S23" s="24"/>
    </row>
    <row r="24" spans="1:19" x14ac:dyDescent="0.2">
      <c r="A24" s="4"/>
      <c r="B24" s="23">
        <v>43770</v>
      </c>
      <c r="C24" s="17">
        <v>44.841277999999996</v>
      </c>
      <c r="D24" s="17">
        <v>20.284531000000001</v>
      </c>
      <c r="E24" s="17">
        <v>12513.458360999999</v>
      </c>
      <c r="F24" s="17">
        <v>6317.5764300000001</v>
      </c>
      <c r="G24" s="17">
        <v>0.51827699999999999</v>
      </c>
      <c r="H24" s="17">
        <v>0.156057</v>
      </c>
      <c r="I24" s="17">
        <v>1046.6542000000002</v>
      </c>
      <c r="J24" s="17">
        <v>240.59564700000001</v>
      </c>
      <c r="K24" s="17">
        <v>35.663879999999999</v>
      </c>
      <c r="L24" s="17">
        <v>8.8180829999999997</v>
      </c>
      <c r="M24" s="17">
        <v>4605.7888290000001</v>
      </c>
      <c r="N24" s="17">
        <v>923.37935800000002</v>
      </c>
      <c r="O24" s="17">
        <v>183.765117</v>
      </c>
      <c r="P24" s="17">
        <v>1873.7239539059512</v>
      </c>
      <c r="Q24" s="17">
        <v>6.4135919999999995</v>
      </c>
      <c r="R24" s="17">
        <v>99668.282367749998</v>
      </c>
      <c r="S24" s="24"/>
    </row>
    <row r="25" spans="1:19" x14ac:dyDescent="0.2">
      <c r="A25" s="4"/>
      <c r="B25" s="23">
        <v>43800</v>
      </c>
      <c r="C25" s="17">
        <v>49.283805999999998</v>
      </c>
      <c r="D25" s="17">
        <v>21.294689000000002</v>
      </c>
      <c r="E25" s="17">
        <v>13997.095999000001</v>
      </c>
      <c r="F25" s="17">
        <v>6585.619643</v>
      </c>
      <c r="G25" s="17">
        <v>0.47126299999999999</v>
      </c>
      <c r="H25" s="17">
        <v>0.13283600000000001</v>
      </c>
      <c r="I25" s="17">
        <v>1006.467078</v>
      </c>
      <c r="J25" s="17">
        <v>194.59025500000001</v>
      </c>
      <c r="K25" s="17">
        <v>41.310005000000004</v>
      </c>
      <c r="L25" s="17">
        <v>9.3299380000000003</v>
      </c>
      <c r="M25" s="17">
        <v>5572.5161059999991</v>
      </c>
      <c r="N25" s="17">
        <v>969.56017099999997</v>
      </c>
      <c r="O25" s="17">
        <v>193.48098399999998</v>
      </c>
      <c r="P25" s="17">
        <v>2148.4128044359513</v>
      </c>
      <c r="Q25" s="17">
        <v>6.8036149999999997</v>
      </c>
      <c r="R25" s="17">
        <v>108743.49571042</v>
      </c>
      <c r="S25" s="24"/>
    </row>
    <row r="26" spans="1:19" ht="7" customHeight="1" x14ac:dyDescent="0.2">
      <c r="A26" s="4"/>
      <c r="B26" s="23"/>
      <c r="C26" s="17"/>
      <c r="D26" s="17"/>
      <c r="E26" s="17"/>
      <c r="F26" s="17"/>
      <c r="G26" s="17"/>
      <c r="H26" s="25"/>
      <c r="I26" s="17"/>
      <c r="J26" s="25"/>
      <c r="K26" s="25"/>
      <c r="L26" s="25"/>
      <c r="M26" s="25"/>
      <c r="N26" s="25"/>
      <c r="O26" s="17"/>
      <c r="P26" s="17"/>
      <c r="Q26" s="17"/>
      <c r="R26" s="17"/>
      <c r="S26" s="24"/>
    </row>
    <row r="27" spans="1:19" x14ac:dyDescent="0.2">
      <c r="A27" s="4"/>
      <c r="B27" s="23">
        <v>43831</v>
      </c>
      <c r="C27" s="17">
        <v>47.536766</v>
      </c>
      <c r="D27" s="17">
        <v>19.567672000000002</v>
      </c>
      <c r="E27" s="17">
        <v>13130.089856000001</v>
      </c>
      <c r="F27" s="17">
        <v>5958.1524170000002</v>
      </c>
      <c r="G27" s="17">
        <v>0.45531299999999997</v>
      </c>
      <c r="H27" s="17">
        <v>0.129497</v>
      </c>
      <c r="I27" s="17">
        <v>1048.6396299999999</v>
      </c>
      <c r="J27" s="17">
        <v>184.05798200000001</v>
      </c>
      <c r="K27" s="17">
        <v>40.280519999999996</v>
      </c>
      <c r="L27" s="17">
        <v>8.9783600000000003</v>
      </c>
      <c r="M27" s="17">
        <v>5211.7327369999994</v>
      </c>
      <c r="N27" s="17">
        <v>937.60247800000002</v>
      </c>
      <c r="O27" s="17">
        <v>196.55268100000001</v>
      </c>
      <c r="P27" s="17">
        <v>2207.0555990000003</v>
      </c>
      <c r="Q27" s="17">
        <v>6.7851139999999992</v>
      </c>
      <c r="R27" s="17">
        <v>107910.58709407</v>
      </c>
      <c r="S27" s="24"/>
    </row>
    <row r="28" spans="1:19" x14ac:dyDescent="0.2">
      <c r="A28" s="4"/>
      <c r="B28" s="23">
        <v>43862</v>
      </c>
      <c r="C28" s="17">
        <v>41.242166999999995</v>
      </c>
      <c r="D28" s="17">
        <v>17.776843</v>
      </c>
      <c r="E28" s="17">
        <v>11030.470171999999</v>
      </c>
      <c r="F28" s="17">
        <v>5267.3250269999999</v>
      </c>
      <c r="G28" s="17">
        <v>0.40243499999999999</v>
      </c>
      <c r="H28" s="17">
        <v>0.117947</v>
      </c>
      <c r="I28" s="17">
        <v>919.21282399999996</v>
      </c>
      <c r="J28" s="17">
        <v>169.51786899999999</v>
      </c>
      <c r="K28" s="17">
        <v>36.926237</v>
      </c>
      <c r="L28" s="17">
        <v>8.4293049999999994</v>
      </c>
      <c r="M28" s="17">
        <v>4607.5091499999999</v>
      </c>
      <c r="N28" s="17">
        <v>838.40037099999995</v>
      </c>
      <c r="O28" s="17">
        <v>184.739867</v>
      </c>
      <c r="P28" s="17">
        <v>1981.5789219999999</v>
      </c>
      <c r="Q28" s="17">
        <v>5.6241469999999998</v>
      </c>
      <c r="R28" s="17">
        <v>87234.720849730002</v>
      </c>
      <c r="S28" s="24"/>
    </row>
    <row r="29" spans="1:19" x14ac:dyDescent="0.2">
      <c r="A29" s="4"/>
      <c r="B29" s="23">
        <v>43891</v>
      </c>
      <c r="C29" s="17">
        <v>39.475801000000004</v>
      </c>
      <c r="D29" s="17">
        <v>18.375747</v>
      </c>
      <c r="E29" s="17">
        <v>9782.1563379999989</v>
      </c>
      <c r="F29" s="17">
        <v>5160.8907159999999</v>
      </c>
      <c r="G29" s="17">
        <v>0.29945100000000002</v>
      </c>
      <c r="H29" s="17">
        <v>8.3418000000000006E-2</v>
      </c>
      <c r="I29" s="17">
        <v>881.82008299999995</v>
      </c>
      <c r="J29" s="17">
        <v>141.11285699999999</v>
      </c>
      <c r="K29" s="17">
        <v>36.843060999999999</v>
      </c>
      <c r="L29" s="17">
        <v>9.1731200000000008</v>
      </c>
      <c r="M29" s="17">
        <v>4239.1007550000013</v>
      </c>
      <c r="N29" s="17">
        <v>881.12246500000003</v>
      </c>
      <c r="O29" s="17">
        <v>128.39941200000001</v>
      </c>
      <c r="P29" s="17">
        <v>1866.8939339999997</v>
      </c>
      <c r="Q29" s="17">
        <v>4.9358329999999997</v>
      </c>
      <c r="R29" s="17">
        <v>79817.166068160004</v>
      </c>
      <c r="S29" s="24"/>
    </row>
    <row r="30" spans="1:19" x14ac:dyDescent="0.2">
      <c r="A30" s="4"/>
      <c r="B30" s="23">
        <v>43922</v>
      </c>
      <c r="C30" s="17">
        <v>26.395866000000002</v>
      </c>
      <c r="D30" s="17">
        <v>17.354357</v>
      </c>
      <c r="E30" s="17">
        <v>6174.564848</v>
      </c>
      <c r="F30" s="17">
        <v>4582.7502500000001</v>
      </c>
      <c r="G30" s="17">
        <v>0.152977</v>
      </c>
      <c r="H30" s="17">
        <v>3.8381999999999999E-2</v>
      </c>
      <c r="I30" s="17">
        <v>725.82876099999999</v>
      </c>
      <c r="J30" s="17">
        <v>96.440324000000004</v>
      </c>
      <c r="K30" s="17">
        <v>26.49877</v>
      </c>
      <c r="L30" s="17">
        <v>9.8572489999999995</v>
      </c>
      <c r="M30" s="17">
        <v>2715.1813750000001</v>
      </c>
      <c r="N30" s="17">
        <v>915.61935900000003</v>
      </c>
      <c r="O30" s="17">
        <v>45.991722000000003</v>
      </c>
      <c r="P30" s="17">
        <v>1488.756631</v>
      </c>
      <c r="Q30" s="17">
        <v>2.1518410000000001</v>
      </c>
      <c r="R30" s="17">
        <v>39419.963173169999</v>
      </c>
      <c r="S30" s="24"/>
    </row>
    <row r="31" spans="1:19" x14ac:dyDescent="0.2">
      <c r="A31" s="4"/>
      <c r="B31" s="23">
        <v>43952</v>
      </c>
      <c r="C31" s="17">
        <v>33.816652000000005</v>
      </c>
      <c r="D31" s="17">
        <v>19.086302</v>
      </c>
      <c r="E31" s="17">
        <v>8687.5535499999987</v>
      </c>
      <c r="F31" s="17">
        <v>5312.2378849999996</v>
      </c>
      <c r="G31" s="17">
        <v>0.18992400000000001</v>
      </c>
      <c r="H31" s="17">
        <v>4.6380999999999999E-2</v>
      </c>
      <c r="I31" s="17">
        <v>747.06279599999993</v>
      </c>
      <c r="J31" s="17">
        <v>121.540682</v>
      </c>
      <c r="K31" s="17">
        <v>39.203076000000003</v>
      </c>
      <c r="L31" s="17">
        <v>12.287018</v>
      </c>
      <c r="M31" s="17">
        <v>4798.5134600000001</v>
      </c>
      <c r="N31" s="17">
        <v>1118.5862460000001</v>
      </c>
      <c r="O31" s="17">
        <v>95.912688000000003</v>
      </c>
      <c r="P31" s="17">
        <v>1900.5465769999998</v>
      </c>
      <c r="Q31" s="17">
        <v>3.8781919999999999</v>
      </c>
      <c r="R31" s="17">
        <v>60204.133838319998</v>
      </c>
      <c r="S31" s="24"/>
    </row>
    <row r="32" spans="1:19" x14ac:dyDescent="0.2">
      <c r="A32" s="4"/>
      <c r="B32" s="23">
        <v>43983</v>
      </c>
      <c r="C32" s="17">
        <v>38.576129000000002</v>
      </c>
      <c r="D32" s="17">
        <v>19.695454000000002</v>
      </c>
      <c r="E32" s="17">
        <v>10140.093302000001</v>
      </c>
      <c r="F32" s="17">
        <v>5590.5480969999999</v>
      </c>
      <c r="G32" s="17">
        <v>0.226687</v>
      </c>
      <c r="H32" s="17">
        <v>5.0895000000000003E-2</v>
      </c>
      <c r="I32" s="17">
        <v>753.0266069999999</v>
      </c>
      <c r="J32" s="17">
        <v>127.25507500000001</v>
      </c>
      <c r="K32" s="17">
        <v>39.543670000000006</v>
      </c>
      <c r="L32" s="17">
        <v>11.738647</v>
      </c>
      <c r="M32" s="17">
        <v>4865.0896250000005</v>
      </c>
      <c r="N32" s="17">
        <v>1088.6340299999999</v>
      </c>
      <c r="O32" s="17">
        <v>145.53902200000002</v>
      </c>
      <c r="P32" s="17">
        <v>2071.163008</v>
      </c>
      <c r="Q32" s="17">
        <v>5.2620129999999996</v>
      </c>
      <c r="R32" s="17">
        <v>81275.967627990001</v>
      </c>
      <c r="S32" s="24"/>
    </row>
    <row r="33" spans="1:19" x14ac:dyDescent="0.2">
      <c r="A33" s="4"/>
      <c r="B33" s="23">
        <v>44013</v>
      </c>
      <c r="C33" s="17">
        <v>42.903380999999996</v>
      </c>
      <c r="D33" s="17">
        <v>20.970393000000001</v>
      </c>
      <c r="E33" s="17">
        <v>11305.610181</v>
      </c>
      <c r="F33" s="17">
        <v>5977.9207729999998</v>
      </c>
      <c r="G33" s="17">
        <v>0.28012900000000002</v>
      </c>
      <c r="H33" s="17">
        <v>7.9515000000000002E-2</v>
      </c>
      <c r="I33" s="17">
        <v>842.86668599999996</v>
      </c>
      <c r="J33" s="17">
        <v>139.01852700000001</v>
      </c>
      <c r="K33" s="17">
        <v>44.739504999999994</v>
      </c>
      <c r="L33" s="17">
        <v>12.683672</v>
      </c>
      <c r="M33" s="17">
        <v>5547.8963670000003</v>
      </c>
      <c r="N33" s="17">
        <v>1162.7498450000001</v>
      </c>
      <c r="O33" s="17">
        <v>175.14118300000001</v>
      </c>
      <c r="P33" s="17">
        <v>2390.1080170000005</v>
      </c>
      <c r="Q33" s="17">
        <v>5.3141279999999993</v>
      </c>
      <c r="R33" s="17">
        <v>83769.714877570004</v>
      </c>
      <c r="S33" s="24"/>
    </row>
    <row r="34" spans="1:19" x14ac:dyDescent="0.2">
      <c r="A34" s="4"/>
      <c r="B34" s="23">
        <v>44044</v>
      </c>
      <c r="C34" s="17">
        <v>43.925861999999995</v>
      </c>
      <c r="D34" s="17">
        <v>21.210270999999999</v>
      </c>
      <c r="E34" s="17">
        <v>11483.072165</v>
      </c>
      <c r="F34" s="17">
        <v>5949.441804</v>
      </c>
      <c r="G34" s="17">
        <v>0.26849000000000001</v>
      </c>
      <c r="H34" s="17">
        <v>6.8824999999999997E-2</v>
      </c>
      <c r="I34" s="17">
        <v>870.12924199999998</v>
      </c>
      <c r="J34" s="17">
        <v>127.859889</v>
      </c>
      <c r="K34" s="17">
        <v>45.298911000000004</v>
      </c>
      <c r="L34" s="17">
        <v>12.854578</v>
      </c>
      <c r="M34" s="17">
        <v>5558.51224</v>
      </c>
      <c r="N34" s="17">
        <v>1157.7654359999999</v>
      </c>
      <c r="O34" s="17">
        <v>200.41597199999998</v>
      </c>
      <c r="P34" s="17">
        <v>2824.5834970000001</v>
      </c>
      <c r="Q34" s="17">
        <v>4.8929</v>
      </c>
      <c r="R34" s="17">
        <v>78075.370511519999</v>
      </c>
      <c r="S34" s="24"/>
    </row>
    <row r="35" spans="1:19" x14ac:dyDescent="0.2">
      <c r="A35" s="4"/>
      <c r="B35" s="23">
        <v>44075</v>
      </c>
      <c r="C35" s="17">
        <v>44.690926000000005</v>
      </c>
      <c r="D35" s="17">
        <v>21.615680000000001</v>
      </c>
      <c r="E35" s="17">
        <v>11306.450883000001</v>
      </c>
      <c r="F35" s="17">
        <v>5923.5493889999998</v>
      </c>
      <c r="G35" s="17">
        <v>0.28349800000000003</v>
      </c>
      <c r="H35" s="17">
        <v>7.5746999999999995E-2</v>
      </c>
      <c r="I35" s="17">
        <v>899.45965000000001</v>
      </c>
      <c r="J35" s="17">
        <v>138.61691400000001</v>
      </c>
      <c r="K35" s="17">
        <v>45.663786999999999</v>
      </c>
      <c r="L35" s="17">
        <v>13.384912999999999</v>
      </c>
      <c r="M35" s="17">
        <v>5376.5891439999996</v>
      </c>
      <c r="N35" s="17">
        <v>1185.83158</v>
      </c>
      <c r="O35" s="17">
        <v>190.767494</v>
      </c>
      <c r="P35" s="17">
        <v>2655.8933740000002</v>
      </c>
      <c r="Q35" s="17">
        <v>5.5462090000000002</v>
      </c>
      <c r="R35" s="17">
        <v>89502.695965870007</v>
      </c>
      <c r="S35" s="24"/>
    </row>
    <row r="36" spans="1:19" x14ac:dyDescent="0.2">
      <c r="A36" s="4"/>
      <c r="B36" s="23">
        <v>44105</v>
      </c>
      <c r="C36" s="17">
        <v>41.547108000000001</v>
      </c>
      <c r="D36" s="17">
        <v>21.726395</v>
      </c>
      <c r="E36" s="17">
        <v>10487.524460000001</v>
      </c>
      <c r="F36" s="17">
        <v>5891.2698030000001</v>
      </c>
      <c r="G36" s="17">
        <v>0.25764000000000004</v>
      </c>
      <c r="H36" s="17">
        <v>6.6134999999999999E-2</v>
      </c>
      <c r="I36" s="17">
        <v>871.86412699999994</v>
      </c>
      <c r="J36" s="17">
        <v>137.234351</v>
      </c>
      <c r="K36" s="17">
        <v>45.976109000000001</v>
      </c>
      <c r="L36" s="17">
        <v>14.065198000000001</v>
      </c>
      <c r="M36" s="17">
        <v>5201.6937210000006</v>
      </c>
      <c r="N36" s="17">
        <v>1229.584298</v>
      </c>
      <c r="O36" s="17">
        <v>153.20006000000001</v>
      </c>
      <c r="P36" s="17">
        <v>2561.4647559999999</v>
      </c>
      <c r="Q36" s="17">
        <v>5.0041570000000002</v>
      </c>
      <c r="R36" s="17">
        <v>85984.450029650005</v>
      </c>
      <c r="S36" s="24"/>
    </row>
    <row r="37" spans="1:19" x14ac:dyDescent="0.2">
      <c r="A37" s="4"/>
      <c r="B37" s="23">
        <v>44136</v>
      </c>
      <c r="C37" s="17">
        <v>41.429826000000006</v>
      </c>
      <c r="D37" s="17">
        <v>22.643923999999998</v>
      </c>
      <c r="E37" s="17">
        <v>10695.569835999999</v>
      </c>
      <c r="F37" s="17">
        <v>6160.5458820000003</v>
      </c>
      <c r="G37" s="17">
        <v>0.24460200000000001</v>
      </c>
      <c r="H37" s="17">
        <v>6.4559000000000005E-2</v>
      </c>
      <c r="I37" s="17">
        <v>826.68863299999998</v>
      </c>
      <c r="J37" s="17">
        <v>143.24035000000001</v>
      </c>
      <c r="K37" s="17">
        <v>45.103814999999997</v>
      </c>
      <c r="L37" s="17">
        <v>14.375935</v>
      </c>
      <c r="M37" s="17">
        <v>5134.4219890000013</v>
      </c>
      <c r="N37" s="17">
        <v>1283.896148</v>
      </c>
      <c r="O37" s="17">
        <v>137.72752999999997</v>
      </c>
      <c r="P37" s="17">
        <v>2729.2812459999996</v>
      </c>
      <c r="Q37" s="17">
        <v>5.1068119999999997</v>
      </c>
      <c r="R37" s="17">
        <v>86131.934670169998</v>
      </c>
      <c r="S37" s="24"/>
    </row>
    <row r="38" spans="1:19" x14ac:dyDescent="0.2">
      <c r="A38" s="4"/>
      <c r="B38" s="23">
        <v>44166</v>
      </c>
      <c r="C38" s="17">
        <v>47.770984000000006</v>
      </c>
      <c r="D38" s="17">
        <v>24.158441</v>
      </c>
      <c r="E38" s="17">
        <v>12772.284680999999</v>
      </c>
      <c r="F38" s="17">
        <v>6733.4878550000003</v>
      </c>
      <c r="G38" s="17">
        <v>0.28252900000000003</v>
      </c>
      <c r="H38" s="17">
        <v>7.5496999999999995E-2</v>
      </c>
      <c r="I38" s="17">
        <v>866.03507999999999</v>
      </c>
      <c r="J38" s="17">
        <v>165.279943</v>
      </c>
      <c r="K38" s="17">
        <v>51.863198000000004</v>
      </c>
      <c r="L38" s="17">
        <v>14.491457</v>
      </c>
      <c r="M38" s="17">
        <v>6246.0174290000004</v>
      </c>
      <c r="N38" s="17">
        <v>1353.6024849999999</v>
      </c>
      <c r="O38" s="17">
        <v>173.29747400000002</v>
      </c>
      <c r="P38" s="17">
        <v>3017.972593</v>
      </c>
      <c r="Q38" s="17">
        <v>5.3511229999999994</v>
      </c>
      <c r="R38" s="17">
        <v>100730.82746471</v>
      </c>
      <c r="S38" s="24"/>
    </row>
    <row r="39" spans="1:19" ht="7" customHeight="1" x14ac:dyDescent="0.2">
      <c r="A39" s="4"/>
      <c r="B39" s="23"/>
      <c r="C39" s="17"/>
      <c r="D39" s="17"/>
      <c r="E39" s="17"/>
      <c r="F39" s="17"/>
      <c r="G39" s="17"/>
      <c r="H39" s="25"/>
      <c r="I39" s="17"/>
      <c r="J39" s="25"/>
      <c r="K39" s="25"/>
      <c r="L39" s="25"/>
      <c r="M39" s="25"/>
      <c r="N39" s="25"/>
      <c r="O39" s="17"/>
      <c r="P39" s="17"/>
      <c r="Q39" s="17"/>
      <c r="R39" s="17"/>
      <c r="S39" s="24"/>
    </row>
    <row r="40" spans="1:19" x14ac:dyDescent="0.2">
      <c r="A40" s="4"/>
      <c r="B40" s="23">
        <v>44197</v>
      </c>
      <c r="C40" s="17">
        <v>43.105423000000002</v>
      </c>
      <c r="D40" s="17">
        <v>23.569362999999999</v>
      </c>
      <c r="E40" s="17">
        <v>10948.981075</v>
      </c>
      <c r="F40" s="17">
        <v>6218.2280540000002</v>
      </c>
      <c r="G40" s="17">
        <v>0.25164200000000003</v>
      </c>
      <c r="H40" s="17">
        <v>6.3600000000000004E-2</v>
      </c>
      <c r="I40" s="17">
        <v>951.90960400000006</v>
      </c>
      <c r="J40" s="17">
        <v>132.41765100000001</v>
      </c>
      <c r="K40" s="17">
        <v>50.217351000000008</v>
      </c>
      <c r="L40" s="17">
        <v>15.021671</v>
      </c>
      <c r="M40" s="17">
        <v>5832.8982310000001</v>
      </c>
      <c r="N40" s="17">
        <v>1424.275009</v>
      </c>
      <c r="O40" s="17">
        <v>141.93505999999999</v>
      </c>
      <c r="P40" s="17">
        <v>3074.9964439999999</v>
      </c>
      <c r="Q40" s="17">
        <v>4.4019639999999995</v>
      </c>
      <c r="R40" s="17">
        <v>80288.239610379998</v>
      </c>
      <c r="S40" s="24"/>
    </row>
    <row r="41" spans="1:19" x14ac:dyDescent="0.2">
      <c r="A41" s="4"/>
      <c r="B41" s="23">
        <v>44228</v>
      </c>
      <c r="C41" s="17">
        <v>38.934702999999999</v>
      </c>
      <c r="D41" s="17">
        <v>21.521015999999999</v>
      </c>
      <c r="E41" s="17">
        <v>9647.9480949999997</v>
      </c>
      <c r="F41" s="17">
        <v>5499.7613670000001</v>
      </c>
      <c r="G41" s="17">
        <v>0.22153900000000001</v>
      </c>
      <c r="H41" s="17">
        <v>5.5003000000000003E-2</v>
      </c>
      <c r="I41" s="17">
        <v>774.68787699999996</v>
      </c>
      <c r="J41" s="17">
        <v>131.53234</v>
      </c>
      <c r="K41" s="17">
        <v>50.255469000000005</v>
      </c>
      <c r="L41" s="17">
        <v>14.545845</v>
      </c>
      <c r="M41" s="17">
        <v>5623.3555630000001</v>
      </c>
      <c r="N41" s="17">
        <v>1369.6859010000001</v>
      </c>
      <c r="O41" s="17">
        <v>128.19870700000001</v>
      </c>
      <c r="P41" s="17">
        <v>2946.6274280000002</v>
      </c>
      <c r="Q41" s="17">
        <v>4.2732039999999998</v>
      </c>
      <c r="R41" s="17">
        <v>76505.619225810005</v>
      </c>
      <c r="S41" s="24"/>
    </row>
    <row r="42" spans="1:19" x14ac:dyDescent="0.2">
      <c r="A42" s="4"/>
      <c r="B42" s="23">
        <v>44256</v>
      </c>
      <c r="C42" s="17">
        <v>48.436937999999998</v>
      </c>
      <c r="D42" s="17">
        <v>25.230778999999998</v>
      </c>
      <c r="E42" s="17">
        <v>12202.749099000001</v>
      </c>
      <c r="F42" s="17">
        <v>6580.861946</v>
      </c>
      <c r="G42" s="17">
        <v>0.28303500000000004</v>
      </c>
      <c r="H42" s="17">
        <v>7.1239999999999998E-2</v>
      </c>
      <c r="I42" s="17">
        <v>970.928944</v>
      </c>
      <c r="J42" s="17">
        <v>150.57272399999999</v>
      </c>
      <c r="K42" s="17">
        <v>62.251000000000005</v>
      </c>
      <c r="L42" s="17">
        <v>16.277062999999998</v>
      </c>
      <c r="M42" s="17">
        <v>7427.4025429999992</v>
      </c>
      <c r="N42" s="17">
        <v>1574.7916769999999</v>
      </c>
      <c r="O42" s="17">
        <v>188.64988299999999</v>
      </c>
      <c r="P42" s="17">
        <v>3586.6599800000004</v>
      </c>
      <c r="Q42" s="17">
        <v>5.2013470000000002</v>
      </c>
      <c r="R42" s="17">
        <v>91790.257571759998</v>
      </c>
      <c r="S42" s="24"/>
    </row>
    <row r="43" spans="1:19" x14ac:dyDescent="0.2">
      <c r="A43" s="4"/>
      <c r="B43" s="23">
        <v>44287</v>
      </c>
      <c r="C43" s="17">
        <v>46.721467999999994</v>
      </c>
      <c r="D43" s="17">
        <v>23.771854999999999</v>
      </c>
      <c r="E43" s="17">
        <v>11697.469127</v>
      </c>
      <c r="F43" s="17">
        <v>6278.0102299999999</v>
      </c>
      <c r="G43" s="17">
        <v>0.27562300000000001</v>
      </c>
      <c r="H43" s="17">
        <v>6.8257999999999999E-2</v>
      </c>
      <c r="I43" s="17">
        <v>925.62394800000004</v>
      </c>
      <c r="J43" s="17">
        <v>146.765423</v>
      </c>
      <c r="K43" s="17">
        <v>59.759294000000004</v>
      </c>
      <c r="L43" s="17">
        <v>15.243376</v>
      </c>
      <c r="M43" s="17">
        <v>6905.1692210000001</v>
      </c>
      <c r="N43" s="17">
        <v>1483.3424729999999</v>
      </c>
      <c r="O43" s="17">
        <v>194.23278599999998</v>
      </c>
      <c r="P43" s="17">
        <v>3715.1189410000002</v>
      </c>
      <c r="Q43" s="17">
        <v>4.6964669999999993</v>
      </c>
      <c r="R43" s="17">
        <v>85127.494735109998</v>
      </c>
      <c r="S43" s="24"/>
    </row>
    <row r="44" spans="1:19" x14ac:dyDescent="0.2">
      <c r="A44" s="4"/>
      <c r="B44" s="23">
        <v>44317</v>
      </c>
      <c r="C44" s="17">
        <v>44.232289999999999</v>
      </c>
      <c r="D44" s="17">
        <v>25.494837</v>
      </c>
      <c r="E44" s="17">
        <v>10867.143933000001</v>
      </c>
      <c r="F44" s="17">
        <v>6527.5671350000002</v>
      </c>
      <c r="G44" s="17">
        <v>0.244725</v>
      </c>
      <c r="H44" s="17">
        <v>6.3864000000000004E-2</v>
      </c>
      <c r="I44" s="17">
        <v>842.12146400000006</v>
      </c>
      <c r="J44" s="17">
        <v>139.273222</v>
      </c>
      <c r="K44" s="17">
        <v>60.651460999999991</v>
      </c>
      <c r="L44" s="17">
        <v>16.462755000000001</v>
      </c>
      <c r="M44" s="17">
        <v>6677.2406089999995</v>
      </c>
      <c r="N44" s="17">
        <v>1580.9478919999999</v>
      </c>
      <c r="O44" s="17">
        <v>154.66187400000001</v>
      </c>
      <c r="P44" s="17">
        <v>3844.9366300000002</v>
      </c>
      <c r="Q44" s="17">
        <v>4.2021649999999999</v>
      </c>
      <c r="R44" s="17">
        <v>75923.44752555</v>
      </c>
      <c r="S44" s="24"/>
    </row>
    <row r="45" spans="1:19" x14ac:dyDescent="0.2">
      <c r="A45" s="4"/>
      <c r="B45" s="23">
        <v>44348</v>
      </c>
      <c r="C45" s="17">
        <v>38.817902000000004</v>
      </c>
      <c r="D45" s="17">
        <v>25.959620000000001</v>
      </c>
      <c r="E45" s="17">
        <v>8883.6319670000012</v>
      </c>
      <c r="F45" s="17">
        <v>6420.2603609999996</v>
      </c>
      <c r="G45" s="17">
        <v>0.22993899999999998</v>
      </c>
      <c r="H45" s="17">
        <v>6.2765000000000001E-2</v>
      </c>
      <c r="I45" s="17">
        <v>854.31362300000001</v>
      </c>
      <c r="J45" s="17">
        <v>130.314054</v>
      </c>
      <c r="K45" s="17">
        <v>49.094386000000007</v>
      </c>
      <c r="L45" s="17">
        <v>18.608968000000001</v>
      </c>
      <c r="M45" s="17">
        <v>4361.9607539999997</v>
      </c>
      <c r="N45" s="17">
        <v>1661.4000980000001</v>
      </c>
      <c r="O45" s="17">
        <v>125.75023599999999</v>
      </c>
      <c r="P45" s="17">
        <v>4084.4411700000001</v>
      </c>
      <c r="Q45" s="17">
        <v>2.9544489999999999</v>
      </c>
      <c r="R45" s="17">
        <v>59886.392866560003</v>
      </c>
      <c r="S45" s="24"/>
    </row>
    <row r="46" spans="1:19" x14ac:dyDescent="0.2">
      <c r="A46" s="4"/>
      <c r="B46" s="23">
        <v>44378</v>
      </c>
      <c r="C46" s="17">
        <v>41.784399000000001</v>
      </c>
      <c r="D46" s="17">
        <v>27.629090999999999</v>
      </c>
      <c r="E46" s="17">
        <v>9563.3313159999998</v>
      </c>
      <c r="F46" s="17">
        <v>6777.9266749999997</v>
      </c>
      <c r="G46" s="17">
        <v>0.26064899999999996</v>
      </c>
      <c r="H46" s="17">
        <v>6.2926999999999997E-2</v>
      </c>
      <c r="I46" s="17">
        <v>843.06911000000002</v>
      </c>
      <c r="J46" s="17">
        <v>129.17813699999999</v>
      </c>
      <c r="K46" s="17">
        <v>54.735835000000002</v>
      </c>
      <c r="L46" s="17">
        <v>20.254487000000001</v>
      </c>
      <c r="M46" s="17">
        <v>4957.4316150000004</v>
      </c>
      <c r="N46" s="17">
        <v>1792.940535</v>
      </c>
      <c r="O46" s="17">
        <v>131.47941900000001</v>
      </c>
      <c r="P46" s="17">
        <v>4175.061925</v>
      </c>
      <c r="Q46" s="17">
        <v>2.9552809999999998</v>
      </c>
      <c r="R46" s="17">
        <v>55968.969420510002</v>
      </c>
      <c r="S46" s="24"/>
    </row>
    <row r="47" spans="1:19" x14ac:dyDescent="0.2">
      <c r="A47" s="4"/>
      <c r="B47" s="23">
        <v>44409</v>
      </c>
      <c r="C47" s="17">
        <v>44.205593</v>
      </c>
      <c r="D47" s="17">
        <v>28.401955000000001</v>
      </c>
      <c r="E47" s="17">
        <v>10391.431124000001</v>
      </c>
      <c r="F47" s="17">
        <v>7048.6096209999996</v>
      </c>
      <c r="G47" s="17">
        <v>0.30044399999999999</v>
      </c>
      <c r="H47" s="17">
        <v>6.5043000000000004E-2</v>
      </c>
      <c r="I47" s="17">
        <v>896.76689999999996</v>
      </c>
      <c r="J47" s="17">
        <v>131.1542</v>
      </c>
      <c r="K47" s="17">
        <v>58.508638000000012</v>
      </c>
      <c r="L47" s="17">
        <v>19.440563000000001</v>
      </c>
      <c r="M47" s="17">
        <v>5528.6280489999999</v>
      </c>
      <c r="N47" s="17">
        <v>1783.1714239999999</v>
      </c>
      <c r="O47" s="17">
        <v>151.66260800000001</v>
      </c>
      <c r="P47" s="17">
        <v>4551.9657660000003</v>
      </c>
      <c r="Q47" s="17">
        <v>3.3026559999999998</v>
      </c>
      <c r="R47" s="17">
        <v>59591.935534099997</v>
      </c>
      <c r="S47" s="26"/>
    </row>
    <row r="48" spans="1:19" x14ac:dyDescent="0.2">
      <c r="A48" s="4"/>
      <c r="B48" s="23">
        <v>44440</v>
      </c>
      <c r="C48" s="17">
        <v>46.574550000000002</v>
      </c>
      <c r="D48" s="17">
        <v>28.027066000000001</v>
      </c>
      <c r="E48" s="17">
        <v>11544.075097000001</v>
      </c>
      <c r="F48" s="17">
        <v>7211.3337680000004</v>
      </c>
      <c r="G48" s="17">
        <v>0.309367</v>
      </c>
      <c r="H48" s="17">
        <v>7.2968000000000005E-2</v>
      </c>
      <c r="I48" s="17">
        <v>940.05163900000002</v>
      </c>
      <c r="J48" s="17">
        <v>149.800364</v>
      </c>
      <c r="K48" s="17">
        <v>64.917431999999991</v>
      </c>
      <c r="L48" s="17">
        <v>19.113128</v>
      </c>
      <c r="M48" s="17">
        <v>6534.5607469999995</v>
      </c>
      <c r="N48" s="17">
        <v>1788.6264739999999</v>
      </c>
      <c r="O48" s="17">
        <v>182.940954</v>
      </c>
      <c r="P48" s="17">
        <v>4717.1347109999997</v>
      </c>
      <c r="Q48" s="17">
        <v>3.8571489999999997</v>
      </c>
      <c r="R48" s="17">
        <v>69747.159112089998</v>
      </c>
      <c r="S48" s="27"/>
    </row>
    <row r="49" spans="1:19" x14ac:dyDescent="0.2">
      <c r="A49" s="4"/>
      <c r="B49" s="23">
        <v>44470</v>
      </c>
      <c r="C49" s="17">
        <v>51.585270999999999</v>
      </c>
      <c r="D49" s="17">
        <v>28.413955000000001</v>
      </c>
      <c r="E49" s="17">
        <v>13187.783022</v>
      </c>
      <c r="F49" s="17">
        <v>7577.861202</v>
      </c>
      <c r="G49" s="17">
        <v>0.33573599999999998</v>
      </c>
      <c r="H49" s="17">
        <v>9.1413999999999995E-2</v>
      </c>
      <c r="I49" s="17">
        <v>962.17307199999993</v>
      </c>
      <c r="J49" s="17">
        <v>171.28702699999999</v>
      </c>
      <c r="K49" s="17">
        <v>74.073204000000004</v>
      </c>
      <c r="L49" s="17">
        <v>18.15832</v>
      </c>
      <c r="M49" s="17">
        <v>7912.2833389999996</v>
      </c>
      <c r="N49" s="17">
        <v>1864.8980329999999</v>
      </c>
      <c r="O49" s="17">
        <v>223.22124000000002</v>
      </c>
      <c r="P49" s="17">
        <v>4771.0961879999995</v>
      </c>
      <c r="Q49" s="17">
        <v>3.822308</v>
      </c>
      <c r="R49" s="17">
        <v>72980.25165084</v>
      </c>
      <c r="S49" s="24"/>
    </row>
    <row r="50" spans="1:19" x14ac:dyDescent="0.2">
      <c r="A50" s="4"/>
      <c r="B50" s="23">
        <v>44501</v>
      </c>
      <c r="C50" s="17">
        <v>53.856006000000001</v>
      </c>
      <c r="D50" s="17">
        <v>28.967155999999999</v>
      </c>
      <c r="E50" s="17">
        <v>13879.04602</v>
      </c>
      <c r="F50" s="17">
        <v>7864.3599139999997</v>
      </c>
      <c r="G50" s="17">
        <v>0.35555399999999998</v>
      </c>
      <c r="H50" s="17">
        <v>0.10112699999999999</v>
      </c>
      <c r="I50" s="17">
        <v>995.28816600000005</v>
      </c>
      <c r="J50" s="17">
        <v>181.91206</v>
      </c>
      <c r="K50" s="17">
        <v>72.820747000000011</v>
      </c>
      <c r="L50" s="17">
        <v>17.451027</v>
      </c>
      <c r="M50" s="17">
        <v>7791.3785230000003</v>
      </c>
      <c r="N50" s="17">
        <v>1870.8696279999999</v>
      </c>
      <c r="O50" s="17">
        <v>233.66514000000001</v>
      </c>
      <c r="P50" s="17">
        <v>5012.2129949999999</v>
      </c>
      <c r="Q50" s="17">
        <v>4.2376639999999997</v>
      </c>
      <c r="R50" s="17">
        <v>81126.88711476</v>
      </c>
    </row>
    <row r="51" spans="1:19" x14ac:dyDescent="0.2">
      <c r="A51" s="4"/>
      <c r="B51" s="23">
        <v>44531</v>
      </c>
      <c r="C51" s="17">
        <v>57.773310000000002</v>
      </c>
      <c r="D51" s="17">
        <v>29.680976000000001</v>
      </c>
      <c r="E51" s="17">
        <v>15365.993878000001</v>
      </c>
      <c r="F51" s="17">
        <v>8285.9865260000006</v>
      </c>
      <c r="G51" s="17">
        <v>0.37199299999999996</v>
      </c>
      <c r="H51" s="17">
        <v>0.113731</v>
      </c>
      <c r="I51" s="17">
        <v>977.95399899999995</v>
      </c>
      <c r="J51" s="17">
        <v>210.17596499999999</v>
      </c>
      <c r="K51" s="17">
        <v>79.503664000000015</v>
      </c>
      <c r="L51" s="17">
        <v>17.767879000000001</v>
      </c>
      <c r="M51" s="17">
        <v>8659.649671000001</v>
      </c>
      <c r="N51" s="17">
        <v>1937.876755</v>
      </c>
      <c r="O51" s="17">
        <v>251.55341300000001</v>
      </c>
      <c r="P51" s="17">
        <v>5319.9732880000001</v>
      </c>
      <c r="Q51" s="17">
        <v>4.3522669999999994</v>
      </c>
      <c r="R51" s="17">
        <v>89852.038254019993</v>
      </c>
      <c r="S51" s="2"/>
    </row>
    <row r="52" spans="1:19" ht="7" customHeight="1" x14ac:dyDescent="0.2">
      <c r="A52" s="4"/>
      <c r="B52" s="23"/>
      <c r="C52" s="17"/>
      <c r="D52" s="17"/>
      <c r="E52" s="17"/>
      <c r="F52" s="17"/>
      <c r="G52" s="17"/>
      <c r="H52" s="25"/>
      <c r="I52" s="17"/>
      <c r="J52" s="25"/>
      <c r="K52" s="25"/>
      <c r="L52" s="25"/>
      <c r="M52" s="25"/>
      <c r="N52" s="25"/>
      <c r="O52" s="17"/>
      <c r="P52" s="17"/>
      <c r="Q52" s="17"/>
      <c r="R52" s="17"/>
    </row>
    <row r="53" spans="1:19" x14ac:dyDescent="0.2">
      <c r="A53" s="4"/>
      <c r="B53" s="23">
        <v>44562</v>
      </c>
      <c r="C53" s="17">
        <v>59.460199999999993</v>
      </c>
      <c r="D53" s="17">
        <v>29.122005000000001</v>
      </c>
      <c r="E53" s="17">
        <v>15157.629024</v>
      </c>
      <c r="F53" s="17">
        <v>7618.4080309999999</v>
      </c>
      <c r="G53" s="17">
        <v>0.36967</v>
      </c>
      <c r="H53" s="17">
        <v>0.103349</v>
      </c>
      <c r="I53" s="17">
        <v>1113.0070030000002</v>
      </c>
      <c r="J53" s="17">
        <v>178.53356199999999</v>
      </c>
      <c r="K53" s="17">
        <v>77.650460999999993</v>
      </c>
      <c r="L53" s="17">
        <v>16.940175</v>
      </c>
      <c r="M53" s="17">
        <v>8344.7941669999982</v>
      </c>
      <c r="N53" s="17">
        <v>1873.954896</v>
      </c>
      <c r="O53" s="17">
        <v>249.29029600000001</v>
      </c>
      <c r="P53" s="17">
        <v>5453.1440720000001</v>
      </c>
      <c r="Q53" s="17">
        <v>4.4804070000000005</v>
      </c>
      <c r="R53" s="17">
        <v>88562.692059549998</v>
      </c>
      <c r="S53" s="2"/>
    </row>
    <row r="54" spans="1:19" x14ac:dyDescent="0.2">
      <c r="A54" s="4"/>
      <c r="B54" s="23">
        <v>44593</v>
      </c>
      <c r="C54" s="17">
        <v>48.196646000000001</v>
      </c>
      <c r="D54" s="17">
        <v>25.561468000000001</v>
      </c>
      <c r="E54" s="17">
        <v>11500.222774</v>
      </c>
      <c r="F54" s="17">
        <v>6399.2145149999997</v>
      </c>
      <c r="G54" s="17">
        <v>0.33563999999999999</v>
      </c>
      <c r="H54" s="17">
        <v>9.2279E-2</v>
      </c>
      <c r="I54" s="17">
        <v>955.10291100000006</v>
      </c>
      <c r="J54" s="17">
        <v>161.54445899999999</v>
      </c>
      <c r="K54" s="17">
        <v>66.476966000000004</v>
      </c>
      <c r="L54" s="17">
        <v>15.481649000000001</v>
      </c>
      <c r="M54" s="17">
        <v>6716.0921599999992</v>
      </c>
      <c r="N54" s="17">
        <v>1660.3654160000001</v>
      </c>
      <c r="O54" s="17">
        <v>208.353432</v>
      </c>
      <c r="P54" s="17">
        <v>4660.9287519999998</v>
      </c>
      <c r="Q54" s="17">
        <v>3.032257</v>
      </c>
      <c r="R54" s="17">
        <v>62702.192719979997</v>
      </c>
    </row>
    <row r="55" spans="1:19" x14ac:dyDescent="0.2">
      <c r="A55" s="4"/>
      <c r="B55" s="23">
        <v>44621</v>
      </c>
      <c r="C55" s="17">
        <v>56.413527000000002</v>
      </c>
      <c r="D55" s="17">
        <v>30.007656999999998</v>
      </c>
      <c r="E55" s="17">
        <v>13976.195334</v>
      </c>
      <c r="F55" s="17">
        <v>7862.3016749999997</v>
      </c>
      <c r="G55" s="17">
        <v>0.42258699999999999</v>
      </c>
      <c r="H55" s="17">
        <v>0.119309</v>
      </c>
      <c r="I55" s="17">
        <v>1096.0872989999998</v>
      </c>
      <c r="J55" s="17">
        <v>223.78806399999999</v>
      </c>
      <c r="K55" s="17">
        <v>82.309443999999999</v>
      </c>
      <c r="L55" s="17">
        <v>21.162195000000001</v>
      </c>
      <c r="M55" s="17">
        <v>8411.7361110000002</v>
      </c>
      <c r="N55" s="17">
        <v>1977.016924</v>
      </c>
      <c r="O55" s="17">
        <v>247.25778700000001</v>
      </c>
      <c r="P55" s="17">
        <v>5477.4128879999998</v>
      </c>
      <c r="Q55" s="17">
        <v>4.105658</v>
      </c>
      <c r="R55" s="17">
        <v>84459.840085999997</v>
      </c>
    </row>
    <row r="56" spans="1:19" x14ac:dyDescent="0.2">
      <c r="A56" s="4"/>
      <c r="B56" s="23">
        <v>44652</v>
      </c>
      <c r="C56" s="17">
        <v>55.043669999999999</v>
      </c>
      <c r="D56" s="17">
        <v>27.694571</v>
      </c>
      <c r="E56" s="17">
        <v>14006.690887000001</v>
      </c>
      <c r="F56" s="17">
        <v>7444.3836010000005</v>
      </c>
      <c r="G56" s="17">
        <v>0.45124700000000001</v>
      </c>
      <c r="H56" s="17">
        <v>0.13570199999999999</v>
      </c>
      <c r="I56" s="17">
        <v>1193.534302</v>
      </c>
      <c r="J56" s="17">
        <v>246.22780900000001</v>
      </c>
      <c r="K56" s="17">
        <v>101.720449</v>
      </c>
      <c r="L56" s="17">
        <v>24.305599000000001</v>
      </c>
      <c r="M56" s="17">
        <v>11301.074338</v>
      </c>
      <c r="N56" s="17">
        <v>2034.8999759999999</v>
      </c>
      <c r="O56" s="17">
        <v>257.55126099999995</v>
      </c>
      <c r="P56" s="17">
        <v>5930.0104349999992</v>
      </c>
      <c r="Q56" s="17">
        <v>3.8845900000000002</v>
      </c>
      <c r="R56" s="17">
        <v>79142.901227060007</v>
      </c>
    </row>
    <row r="57" spans="1:19" x14ac:dyDescent="0.2">
      <c r="A57" s="4"/>
      <c r="B57" s="23">
        <v>44682</v>
      </c>
      <c r="C57" s="17">
        <v>58.612399000000003</v>
      </c>
      <c r="D57" s="17">
        <v>28.057113000000001</v>
      </c>
      <c r="E57" s="17">
        <v>14422.367959000001</v>
      </c>
      <c r="F57" s="17">
        <v>7516.6680130000004</v>
      </c>
      <c r="G57" s="17">
        <v>0.45846300000000001</v>
      </c>
      <c r="H57" s="17">
        <v>0.14238400000000001</v>
      </c>
      <c r="I57" s="17">
        <v>1078.7906680000001</v>
      </c>
      <c r="J57" s="17">
        <v>231.08489499999999</v>
      </c>
      <c r="K57" s="17">
        <v>107.43883899999999</v>
      </c>
      <c r="L57" s="17">
        <v>24.420323</v>
      </c>
      <c r="M57" s="17">
        <v>11612.636914000001</v>
      </c>
      <c r="N57" s="17">
        <v>2072.585685</v>
      </c>
      <c r="O57" s="17">
        <v>270.65734799999996</v>
      </c>
      <c r="P57" s="17">
        <v>5947.6725800000004</v>
      </c>
      <c r="Q57" s="17">
        <v>3.721238</v>
      </c>
      <c r="R57" s="17">
        <v>70843.981002510001</v>
      </c>
    </row>
    <row r="58" spans="1:19" x14ac:dyDescent="0.2">
      <c r="A58" s="4"/>
      <c r="B58" s="23">
        <v>44713</v>
      </c>
      <c r="C58" s="17">
        <v>58.177816999999997</v>
      </c>
      <c r="D58" s="17">
        <v>28.37011</v>
      </c>
      <c r="E58" s="17">
        <v>14480.20729</v>
      </c>
      <c r="F58" s="17">
        <v>7755.0664109999998</v>
      </c>
      <c r="G58" s="17">
        <v>0.50944299999999998</v>
      </c>
      <c r="H58" s="17">
        <v>0.15612400000000001</v>
      </c>
      <c r="I58" s="17">
        <v>1212.8350419999999</v>
      </c>
      <c r="J58" s="17">
        <v>248.145725</v>
      </c>
      <c r="K58" s="17">
        <v>100.89257000000001</v>
      </c>
      <c r="L58" s="17">
        <v>24.297091999999999</v>
      </c>
      <c r="M58" s="17">
        <v>10034.325840000001</v>
      </c>
      <c r="N58" s="17">
        <v>2008.4086990000001</v>
      </c>
      <c r="O58" s="17">
        <v>264.18377000000004</v>
      </c>
      <c r="P58" s="17">
        <v>5751.8533810000008</v>
      </c>
      <c r="Q58" s="17">
        <v>3.9226570000000001</v>
      </c>
      <c r="R58" s="17">
        <v>80834.251911550004</v>
      </c>
    </row>
    <row r="59" spans="1:19" x14ac:dyDescent="0.2">
      <c r="A59" s="4"/>
      <c r="B59" s="23">
        <v>44743</v>
      </c>
      <c r="C59" s="17">
        <v>59.845041000000002</v>
      </c>
      <c r="D59" s="17">
        <v>29.135241000000001</v>
      </c>
      <c r="E59" s="17">
        <v>14849.028205999999</v>
      </c>
      <c r="F59" s="17">
        <v>8098.4501700000001</v>
      </c>
      <c r="G59" s="17">
        <v>0.47746100000000002</v>
      </c>
      <c r="H59" s="17">
        <v>0.15512400000000001</v>
      </c>
      <c r="I59" s="17">
        <v>1174.3926399999998</v>
      </c>
      <c r="J59" s="17">
        <v>234.52503200000001</v>
      </c>
      <c r="K59" s="17">
        <v>105.70883599999999</v>
      </c>
      <c r="L59" s="17">
        <v>25.538864</v>
      </c>
      <c r="M59" s="17">
        <v>10126.404908</v>
      </c>
      <c r="N59" s="17">
        <v>2051.2425029999999</v>
      </c>
      <c r="O59" s="17">
        <v>267.02635600000002</v>
      </c>
      <c r="P59" s="17">
        <v>5946.3797360000008</v>
      </c>
      <c r="Q59" s="17">
        <v>3.6958249999999997</v>
      </c>
      <c r="R59" s="17">
        <v>77875.323158359999</v>
      </c>
    </row>
    <row r="60" spans="1:19" x14ac:dyDescent="0.2">
      <c r="A60" s="4"/>
      <c r="B60" s="23">
        <v>44774</v>
      </c>
      <c r="C60" s="17">
        <v>62.658754999999999</v>
      </c>
      <c r="D60" s="17">
        <v>30.300746</v>
      </c>
      <c r="E60" s="17">
        <v>15344.043399</v>
      </c>
      <c r="F60" s="17">
        <v>8269.4802569999993</v>
      </c>
      <c r="G60" s="17">
        <v>0.50447399999999998</v>
      </c>
      <c r="H60" s="17">
        <v>0.17489099999999999</v>
      </c>
      <c r="I60" s="17">
        <v>1297.2685859999999</v>
      </c>
      <c r="J60" s="17">
        <v>273.45109400000001</v>
      </c>
      <c r="K60" s="17">
        <v>105.46753899999999</v>
      </c>
      <c r="L60" s="17">
        <v>24.965882000000001</v>
      </c>
      <c r="M60" s="17">
        <v>9961.4140560000014</v>
      </c>
      <c r="N60" s="17">
        <v>2020.7171760000001</v>
      </c>
      <c r="O60" s="17">
        <v>273.87632300000001</v>
      </c>
      <c r="P60" s="17">
        <v>6082.6473690000003</v>
      </c>
      <c r="Q60" s="17">
        <v>4.0957470000000002</v>
      </c>
      <c r="R60" s="17">
        <v>81097.035963029994</v>
      </c>
    </row>
    <row r="61" spans="1:19" x14ac:dyDescent="0.2">
      <c r="A61" s="4"/>
      <c r="B61" s="23">
        <v>44805</v>
      </c>
      <c r="C61" s="17">
        <v>61.383496999999998</v>
      </c>
      <c r="D61" s="17">
        <v>29.515385999999999</v>
      </c>
      <c r="E61" s="17">
        <v>15149.200640000001</v>
      </c>
      <c r="F61" s="17">
        <v>8158.4965080000002</v>
      </c>
      <c r="G61" s="17">
        <v>0.44773499999999999</v>
      </c>
      <c r="H61" s="17">
        <v>0.16259000000000001</v>
      </c>
      <c r="I61" s="17">
        <v>1201.8908389999999</v>
      </c>
      <c r="J61" s="17">
        <v>266.08394199999998</v>
      </c>
      <c r="K61" s="17">
        <v>105.645022</v>
      </c>
      <c r="L61" s="17">
        <v>25.850110000000001</v>
      </c>
      <c r="M61" s="17">
        <v>9935.5610510000006</v>
      </c>
      <c r="N61" s="17">
        <v>2105.493954</v>
      </c>
      <c r="O61" s="17">
        <v>274.68962399999998</v>
      </c>
      <c r="P61" s="17">
        <v>6040.0146970000005</v>
      </c>
      <c r="Q61" s="17">
        <v>3.9536750000000001</v>
      </c>
      <c r="R61" s="17">
        <v>80376.232888850005</v>
      </c>
    </row>
    <row r="62" spans="1:19" x14ac:dyDescent="0.2">
      <c r="A62" s="4"/>
      <c r="B62" s="23">
        <v>44835</v>
      </c>
      <c r="C62" s="17">
        <v>64.509248999999997</v>
      </c>
      <c r="D62" s="17">
        <v>30.527394000000001</v>
      </c>
      <c r="E62" s="17">
        <v>15639.049541</v>
      </c>
      <c r="F62" s="17">
        <v>8232.6420300000009</v>
      </c>
      <c r="G62" s="17">
        <v>0.454239</v>
      </c>
      <c r="H62" s="17">
        <v>0.16076599999999999</v>
      </c>
      <c r="I62" s="17">
        <v>1241.5649970000002</v>
      </c>
      <c r="J62" s="17">
        <v>250.26263299999999</v>
      </c>
      <c r="K62" s="17">
        <v>114.933423</v>
      </c>
      <c r="L62" s="17">
        <v>26.789867999999998</v>
      </c>
      <c r="M62" s="17">
        <v>10681.587374999999</v>
      </c>
      <c r="N62" s="17">
        <v>2148.4968610000001</v>
      </c>
      <c r="O62" s="17">
        <v>290.184752</v>
      </c>
      <c r="P62" s="17">
        <v>6392.4734130000006</v>
      </c>
      <c r="Q62" s="17">
        <v>3.7711869999999998</v>
      </c>
      <c r="R62" s="17">
        <v>75057.934732969996</v>
      </c>
    </row>
    <row r="63" spans="1:19" x14ac:dyDescent="0.2">
      <c r="A63" s="4"/>
      <c r="B63" s="23">
        <v>44866</v>
      </c>
      <c r="C63" s="17">
        <v>62.422146000000005</v>
      </c>
      <c r="D63" s="17">
        <v>30.248435000000001</v>
      </c>
      <c r="E63" s="17">
        <v>15393.031022000001</v>
      </c>
      <c r="F63" s="17">
        <v>8435.9916389999999</v>
      </c>
      <c r="G63" s="17">
        <v>0.468505</v>
      </c>
      <c r="H63" s="17">
        <v>0.17805499999999999</v>
      </c>
      <c r="I63" s="17">
        <v>1239.196776</v>
      </c>
      <c r="J63" s="17">
        <v>282.04672499999998</v>
      </c>
      <c r="K63" s="17">
        <v>111.000889</v>
      </c>
      <c r="L63" s="17">
        <v>25.861633999999999</v>
      </c>
      <c r="M63" s="17">
        <v>10100.633678</v>
      </c>
      <c r="N63" s="17">
        <v>2096.4933510000001</v>
      </c>
      <c r="O63" s="17">
        <v>276.45352800000001</v>
      </c>
      <c r="P63" s="17">
        <v>6367.2968659999997</v>
      </c>
      <c r="Q63" s="17">
        <v>3.6641910000000002</v>
      </c>
      <c r="R63" s="17">
        <v>76994.517180459996</v>
      </c>
    </row>
    <row r="64" spans="1:19" x14ac:dyDescent="0.2">
      <c r="A64" s="4"/>
      <c r="B64" s="23">
        <v>44896</v>
      </c>
      <c r="C64" s="17">
        <v>68.710589999999996</v>
      </c>
      <c r="D64" s="17">
        <v>31.830169999999999</v>
      </c>
      <c r="E64" s="17">
        <v>17720.264357</v>
      </c>
      <c r="F64" s="17">
        <v>9181.389126</v>
      </c>
      <c r="G64" s="17">
        <v>0.45175399999999999</v>
      </c>
      <c r="H64" s="17">
        <v>0.155831</v>
      </c>
      <c r="I64" s="17">
        <v>1221.712988</v>
      </c>
      <c r="J64" s="17">
        <v>282.91819099999998</v>
      </c>
      <c r="K64" s="17">
        <v>121.16612799999999</v>
      </c>
      <c r="L64" s="17">
        <v>26.844764999999999</v>
      </c>
      <c r="M64" s="17">
        <v>11593.965443000001</v>
      </c>
      <c r="N64" s="17">
        <v>2240.5009230000001</v>
      </c>
      <c r="O64" s="17">
        <v>307.15149699999995</v>
      </c>
      <c r="P64" s="17">
        <v>7133.3714</v>
      </c>
      <c r="Q64" s="17">
        <v>3.8173569999999999</v>
      </c>
      <c r="R64" s="17">
        <v>83016.742039870005</v>
      </c>
    </row>
    <row r="65" spans="1:35" ht="7.25" customHeight="1" x14ac:dyDescent="0.2">
      <c r="A65" s="4"/>
      <c r="B65" s="23"/>
      <c r="C65" s="17"/>
      <c r="D65" s="17"/>
      <c r="E65" s="17"/>
      <c r="F65" s="17"/>
      <c r="G65" s="17"/>
      <c r="H65" s="25"/>
      <c r="I65" s="17"/>
      <c r="J65" s="25"/>
      <c r="K65" s="25"/>
      <c r="L65" s="25"/>
      <c r="M65" s="25"/>
      <c r="N65" s="25"/>
      <c r="Q65" s="17"/>
      <c r="R65" s="17"/>
    </row>
    <row r="66" spans="1:35" x14ac:dyDescent="0.2">
      <c r="A66" s="4"/>
      <c r="B66" s="23">
        <v>44927</v>
      </c>
      <c r="C66" s="17">
        <v>67.632238000000001</v>
      </c>
      <c r="D66" s="17">
        <v>30.223386000000001</v>
      </c>
      <c r="E66" s="17">
        <v>16797.996068</v>
      </c>
      <c r="F66" s="17">
        <v>8330.8472029999994</v>
      </c>
      <c r="G66" s="17">
        <v>0.42477300000000001</v>
      </c>
      <c r="H66" s="17">
        <v>0.146202</v>
      </c>
      <c r="I66" s="17">
        <v>1322.6507700000002</v>
      </c>
      <c r="J66" s="17">
        <v>237.98463100000001</v>
      </c>
      <c r="K66" s="17">
        <v>122.646767</v>
      </c>
      <c r="L66" s="17">
        <v>27.629742</v>
      </c>
      <c r="M66" s="17">
        <v>11496.853159999999</v>
      </c>
      <c r="N66" s="17">
        <v>2270.4138819999998</v>
      </c>
      <c r="O66" s="17">
        <v>298.09871299999998</v>
      </c>
      <c r="P66" s="17">
        <v>7488.8251110000001</v>
      </c>
      <c r="Q66" s="17">
        <v>3.8295599999999999</v>
      </c>
      <c r="R66" s="17">
        <v>79710.556921009993</v>
      </c>
    </row>
    <row r="67" spans="1:35" x14ac:dyDescent="0.2">
      <c r="A67" s="4"/>
      <c r="B67" s="23">
        <v>44958</v>
      </c>
      <c r="C67" s="17">
        <v>58.730585000000005</v>
      </c>
      <c r="D67" s="17">
        <v>28.219647999999999</v>
      </c>
      <c r="E67" s="17">
        <v>14709.505189</v>
      </c>
      <c r="F67" s="17">
        <v>7952.3770809999996</v>
      </c>
      <c r="G67" s="17">
        <v>0.44789800000000002</v>
      </c>
      <c r="H67" s="17">
        <v>0.16642000000000001</v>
      </c>
      <c r="I67" s="17">
        <v>1255.9586400000001</v>
      </c>
      <c r="J67" s="17">
        <v>275.00869999999998</v>
      </c>
      <c r="K67" s="17">
        <v>108.07094599999999</v>
      </c>
      <c r="L67" s="17">
        <v>25.223291</v>
      </c>
      <c r="M67" s="17">
        <v>9807.6081840000006</v>
      </c>
      <c r="N67" s="17">
        <v>2046.3680609999999</v>
      </c>
      <c r="O67" s="17">
        <v>282.655373</v>
      </c>
      <c r="P67" s="17">
        <v>6910.4724560000004</v>
      </c>
      <c r="Q67" s="17">
        <v>2.81562</v>
      </c>
      <c r="R67" s="17">
        <v>60538.749347769997</v>
      </c>
    </row>
    <row r="68" spans="1:35" x14ac:dyDescent="0.2">
      <c r="A68" s="4"/>
      <c r="B68" s="23">
        <v>44986</v>
      </c>
      <c r="C68" s="17">
        <v>66.769821000000007</v>
      </c>
      <c r="D68" s="17">
        <v>32.055563999999997</v>
      </c>
      <c r="E68" s="17">
        <v>16671.393194</v>
      </c>
      <c r="F68" s="17">
        <v>9062.1950639999995</v>
      </c>
      <c r="G68" s="17">
        <v>0.52298200000000006</v>
      </c>
      <c r="H68" s="17">
        <v>0.19229399999999999</v>
      </c>
      <c r="I68" s="17">
        <v>1405.6269180000002</v>
      </c>
      <c r="J68" s="17">
        <v>332.48898300000002</v>
      </c>
      <c r="K68" s="17">
        <v>124.11667300000001</v>
      </c>
      <c r="L68" s="17">
        <v>28.397997</v>
      </c>
      <c r="M68" s="17">
        <v>11574.463403</v>
      </c>
      <c r="N68" s="17">
        <v>2361.227531</v>
      </c>
      <c r="O68" s="17">
        <v>323.460915</v>
      </c>
      <c r="P68" s="17">
        <v>8012.8715870000005</v>
      </c>
      <c r="Q68" s="17">
        <v>3.7645309999999998</v>
      </c>
      <c r="R68" s="17">
        <v>80622.485786739999</v>
      </c>
    </row>
    <row r="69" spans="1:35" x14ac:dyDescent="0.2">
      <c r="A69" s="4"/>
      <c r="B69" s="23">
        <v>45017</v>
      </c>
      <c r="C69" s="17">
        <v>63.563756999999995</v>
      </c>
      <c r="D69" s="17">
        <v>29.357488</v>
      </c>
      <c r="E69" s="17">
        <v>15506.069762000001</v>
      </c>
      <c r="F69" s="17">
        <v>8168.2330400000001</v>
      </c>
      <c r="G69" s="17">
        <v>0.44047199999999997</v>
      </c>
      <c r="H69" s="17">
        <v>0.15267500000000001</v>
      </c>
      <c r="I69" s="17">
        <v>1253.9692620000001</v>
      </c>
      <c r="J69" s="17">
        <v>270.11103900000001</v>
      </c>
      <c r="K69" s="17">
        <v>127.265272</v>
      </c>
      <c r="L69" s="17">
        <v>26.897326</v>
      </c>
      <c r="M69" s="17">
        <v>12119.042564000001</v>
      </c>
      <c r="N69" s="17">
        <v>2248.980998</v>
      </c>
      <c r="O69" s="17">
        <v>300.580354</v>
      </c>
      <c r="P69" s="17">
        <v>7772.0954469999997</v>
      </c>
      <c r="Q69" s="17">
        <v>3.0632779999999999</v>
      </c>
      <c r="R69" s="17">
        <v>66029.156578890004</v>
      </c>
    </row>
    <row r="70" spans="1:35" x14ac:dyDescent="0.2">
      <c r="A70" s="4"/>
      <c r="B70" s="23">
        <v>45047</v>
      </c>
      <c r="C70" s="17">
        <v>67.926270000000002</v>
      </c>
      <c r="D70" s="17">
        <v>32.053676000000003</v>
      </c>
      <c r="E70" s="17">
        <v>16274.685870000001</v>
      </c>
      <c r="F70" s="17">
        <v>8742.6289930000003</v>
      </c>
      <c r="G70" s="17">
        <v>0.51607799999999993</v>
      </c>
      <c r="H70" s="17">
        <v>0.19094800000000001</v>
      </c>
      <c r="I70" s="17">
        <v>1347.0671129999998</v>
      </c>
      <c r="J70" s="17">
        <v>304.24309599999998</v>
      </c>
      <c r="K70" s="17">
        <v>129.62797</v>
      </c>
      <c r="L70" s="17">
        <v>29.15297</v>
      </c>
      <c r="M70" s="17">
        <v>11255.110563999999</v>
      </c>
      <c r="N70" s="17">
        <v>2384.8449780000001</v>
      </c>
      <c r="O70" s="17">
        <v>331.84706700000004</v>
      </c>
      <c r="P70" s="17">
        <v>8352.930425999999</v>
      </c>
      <c r="Q70" s="17">
        <v>3.7973129999999999</v>
      </c>
      <c r="R70" s="17">
        <v>77149.157282710003</v>
      </c>
    </row>
    <row r="71" spans="1:35" x14ac:dyDescent="0.2">
      <c r="A71" s="4"/>
      <c r="B71" s="23">
        <v>45078</v>
      </c>
      <c r="C71" s="17">
        <v>66.847438999999994</v>
      </c>
      <c r="D71" s="17">
        <v>31.538827000000001</v>
      </c>
      <c r="E71" s="17">
        <v>15865.394232000001</v>
      </c>
      <c r="F71" s="17">
        <v>8600.8490270000002</v>
      </c>
      <c r="G71" s="17">
        <v>0.48289500000000002</v>
      </c>
      <c r="H71" s="17">
        <v>0.16347900000000001</v>
      </c>
      <c r="I71" s="17">
        <v>1275.4626209999999</v>
      </c>
      <c r="J71" s="17">
        <v>261.93118399999997</v>
      </c>
      <c r="K71" s="17">
        <v>128.285391</v>
      </c>
      <c r="L71" s="17">
        <v>28.449190999999999</v>
      </c>
      <c r="M71" s="17">
        <v>10878.598991999997</v>
      </c>
      <c r="N71" s="17">
        <v>2342.8903719999998</v>
      </c>
      <c r="O71" s="17">
        <v>331.03051899999997</v>
      </c>
      <c r="P71" s="17">
        <v>8788.6372190000002</v>
      </c>
      <c r="Q71" s="17">
        <v>3.3549310000000001</v>
      </c>
      <c r="R71" s="17">
        <v>71971.714025010006</v>
      </c>
    </row>
    <row r="72" spans="1:35" x14ac:dyDescent="0.2">
      <c r="A72" s="4"/>
      <c r="B72" s="23">
        <v>45108</v>
      </c>
      <c r="C72" s="17">
        <v>66.793571999999998</v>
      </c>
      <c r="D72" s="17">
        <v>31.357686999999999</v>
      </c>
      <c r="E72" s="17">
        <v>15920.650013</v>
      </c>
      <c r="F72" s="17">
        <v>8673.8578579999994</v>
      </c>
      <c r="G72" s="17">
        <v>0.49444399999999999</v>
      </c>
      <c r="H72" s="17">
        <v>0.16781699999999999</v>
      </c>
      <c r="I72" s="17">
        <v>1287.737652</v>
      </c>
      <c r="J72" s="17">
        <v>266.37314700000002</v>
      </c>
      <c r="K72" s="17">
        <v>137.21545900000001</v>
      </c>
      <c r="L72" s="17">
        <v>30.218464000000001</v>
      </c>
      <c r="M72" s="17">
        <v>11460.455274</v>
      </c>
      <c r="N72" s="17">
        <v>2466.6632639999998</v>
      </c>
      <c r="O72" s="17">
        <v>351.03569499999998</v>
      </c>
      <c r="P72" s="17">
        <v>9286.7263220000004</v>
      </c>
      <c r="Q72" s="17">
        <v>3.4147340000000002</v>
      </c>
      <c r="R72" s="17">
        <v>71108.272419080007</v>
      </c>
    </row>
    <row r="73" spans="1:35" x14ac:dyDescent="0.2">
      <c r="A73" s="4"/>
      <c r="B73" s="23">
        <v>45139</v>
      </c>
      <c r="C73" s="17">
        <v>70.951154000000002</v>
      </c>
      <c r="D73" s="17">
        <v>33.466754999999999</v>
      </c>
      <c r="E73" s="17">
        <v>16927.342329999999</v>
      </c>
      <c r="F73" s="17">
        <v>9265.8107610000006</v>
      </c>
      <c r="G73" s="17">
        <v>0.53066600000000008</v>
      </c>
      <c r="H73" s="17">
        <v>0.19189300000000001</v>
      </c>
      <c r="I73" s="17">
        <v>1398.2299499999999</v>
      </c>
      <c r="J73" s="17">
        <v>314.59538700000002</v>
      </c>
      <c r="K73" s="17">
        <v>138.573939</v>
      </c>
      <c r="L73" s="17">
        <v>28.096516999999999</v>
      </c>
      <c r="M73" s="17">
        <v>11483.074731000001</v>
      </c>
      <c r="N73" s="17">
        <v>2377.0843770000001</v>
      </c>
      <c r="O73" s="17">
        <v>349.96512899999993</v>
      </c>
      <c r="P73" s="17">
        <v>9200.6681680000002</v>
      </c>
      <c r="Q73" s="17">
        <v>3.3947479999999999</v>
      </c>
      <c r="R73" s="17">
        <v>74490.996698689996</v>
      </c>
    </row>
    <row r="74" spans="1:35" ht="6.75" customHeight="1" x14ac:dyDescent="0.2">
      <c r="B74" s="28"/>
      <c r="C74" s="21"/>
      <c r="D74" s="29"/>
      <c r="E74" s="21"/>
      <c r="F74" s="29"/>
      <c r="G74" s="21"/>
      <c r="H74" s="29"/>
      <c r="I74" s="21"/>
      <c r="J74" s="29"/>
      <c r="K74" s="21"/>
      <c r="L74" s="29"/>
      <c r="M74" s="21"/>
      <c r="N74" s="29"/>
      <c r="O74" s="21"/>
      <c r="P74" s="21"/>
      <c r="Q74" s="21"/>
      <c r="R74" s="21"/>
      <c r="S74" s="24"/>
    </row>
    <row r="75" spans="1:35" x14ac:dyDescent="0.2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>
        <f t="shared" ref="S75" si="6">SUM(S66:S69)-S11</f>
        <v>0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2">
      <c r="B76" s="32" t="s">
        <v>17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>
        <f t="shared" ref="S76" si="7">SUM(S53:S64)-S10</f>
        <v>0</v>
      </c>
    </row>
    <row r="77" spans="1:35" x14ac:dyDescent="0.2">
      <c r="B77" s="32" t="s">
        <v>18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35" x14ac:dyDescent="0.2">
      <c r="B78" s="32" t="s">
        <v>19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4"/>
      <c r="Y78" s="4"/>
      <c r="Z78" s="4"/>
      <c r="AA78" s="6"/>
      <c r="AB78" s="6"/>
      <c r="AC78" s="6"/>
      <c r="AD78" s="6"/>
      <c r="AE78" s="6"/>
      <c r="AF78" s="6"/>
      <c r="AG78" s="6"/>
      <c r="AH78" s="6"/>
      <c r="AI78" s="6"/>
    </row>
    <row r="79" spans="1:35" x14ac:dyDescent="0.2">
      <c r="B79" s="32" t="s">
        <v>20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4"/>
      <c r="Y79" s="4"/>
      <c r="Z79" s="4"/>
      <c r="AA79" s="6"/>
      <c r="AB79" s="6"/>
      <c r="AC79" s="6"/>
      <c r="AD79" s="6"/>
      <c r="AE79" s="6"/>
      <c r="AF79" s="6"/>
      <c r="AG79" s="6"/>
      <c r="AH79" s="6"/>
      <c r="AI79" s="6"/>
    </row>
    <row r="80" spans="1:35" x14ac:dyDescent="0.2">
      <c r="B80" s="32" t="s">
        <v>21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4"/>
      <c r="Y80" s="4"/>
      <c r="Z80" s="4"/>
      <c r="AA80" s="6"/>
      <c r="AB80" s="6"/>
      <c r="AC80" s="6"/>
      <c r="AD80" s="6"/>
      <c r="AE80" s="6"/>
      <c r="AF80" s="6"/>
      <c r="AG80" s="6"/>
      <c r="AH80" s="6"/>
      <c r="AI80" s="6"/>
    </row>
    <row r="81" spans="2:35" x14ac:dyDescent="0.2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4"/>
      <c r="Y81" s="4"/>
      <c r="Z81" s="4"/>
      <c r="AA81" s="6"/>
      <c r="AB81" s="6"/>
      <c r="AC81" s="6"/>
      <c r="AD81" s="6"/>
      <c r="AE81" s="6"/>
      <c r="AF81" s="6"/>
      <c r="AG81" s="6"/>
      <c r="AH81" s="6"/>
      <c r="AI81" s="6"/>
    </row>
    <row r="82" spans="2:35" x14ac:dyDescent="0.2">
      <c r="B82" s="34" t="s">
        <v>22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4"/>
      <c r="Y82" s="4"/>
      <c r="Z82" s="4"/>
      <c r="AA82" s="6"/>
      <c r="AB82" s="6"/>
      <c r="AC82" s="6"/>
      <c r="AD82" s="6"/>
      <c r="AE82" s="6"/>
      <c r="AF82" s="6"/>
      <c r="AG82" s="6"/>
      <c r="AH82" s="6"/>
      <c r="AI82" s="6"/>
    </row>
    <row r="83" spans="2:35" x14ac:dyDescent="0.2">
      <c r="B83" s="35" t="s">
        <v>23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2:35" x14ac:dyDescent="0.2">
      <c r="B84" s="3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</sheetData>
  <mergeCells count="6">
    <mergeCell ref="Q4:R5"/>
    <mergeCell ref="B4:B6"/>
    <mergeCell ref="C4:F5"/>
    <mergeCell ref="G4:J5"/>
    <mergeCell ref="K4:N5"/>
    <mergeCell ref="O4:P5"/>
  </mergeCells>
  <printOptions horizontalCentered="1"/>
  <pageMargins left="0.19685039370078741" right="0.19685039370078741" top="0.39370078740157483" bottom="0.39370078740157483" header="0" footer="0"/>
  <pageSetup paperSize="9" scale="44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8"/>
  <sheetViews>
    <sheetView zoomScale="75" zoomScaleNormal="75" zoomScalePageLayoutView="75" workbookViewId="0">
      <pane xSplit="2" ySplit="11" topLeftCell="C58" activePane="bottomRight" state="frozen"/>
      <selection activeCell="H69" sqref="H69"/>
      <selection pane="topRight" activeCell="H69" sqref="H69"/>
      <selection pane="bottomLeft" activeCell="H69" sqref="H69"/>
      <selection pane="bottomRight" activeCell="H69" sqref="H69"/>
    </sheetView>
  </sheetViews>
  <sheetFormatPr baseColWidth="10" defaultColWidth="8.83203125" defaultRowHeight="15" x14ac:dyDescent="0.2"/>
  <cols>
    <col min="1" max="1" width="1.6640625" customWidth="1"/>
    <col min="2" max="2" width="13.5" customWidth="1"/>
    <col min="3" max="3" width="23.5" customWidth="1"/>
    <col min="4" max="4" width="2.5" customWidth="1"/>
    <col min="5" max="5" width="23.5" customWidth="1"/>
    <col min="6" max="6" width="2.5" customWidth="1"/>
    <col min="7" max="7" width="23.5" customWidth="1"/>
    <col min="8" max="9" width="18.83203125" customWidth="1"/>
    <col min="10" max="10" width="2.5" customWidth="1"/>
    <col min="11" max="13" width="18.83203125" customWidth="1"/>
    <col min="14" max="14" width="1.6640625" customWidth="1"/>
  </cols>
  <sheetData>
    <row r="1" spans="2:14" ht="18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4" x14ac:dyDescent="0.2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4" ht="18" x14ac:dyDescent="0.2">
      <c r="B3" s="37" t="s">
        <v>24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2:14" s="45" customFormat="1" x14ac:dyDescent="0.2">
      <c r="B4" s="41"/>
      <c r="C4" s="107" t="s">
        <v>25</v>
      </c>
      <c r="D4" s="42"/>
      <c r="E4" s="107" t="s">
        <v>26</v>
      </c>
      <c r="F4" s="42"/>
      <c r="G4" s="109" t="s">
        <v>27</v>
      </c>
      <c r="H4" s="110"/>
      <c r="I4" s="111"/>
      <c r="J4" s="43"/>
      <c r="K4" s="112" t="s">
        <v>28</v>
      </c>
      <c r="L4" s="113"/>
      <c r="M4" s="114"/>
      <c r="N4" s="44"/>
    </row>
    <row r="5" spans="2:14" x14ac:dyDescent="0.2">
      <c r="B5" s="46" t="s">
        <v>29</v>
      </c>
      <c r="C5" s="108"/>
      <c r="D5" s="47"/>
      <c r="E5" s="108"/>
      <c r="F5" s="47"/>
      <c r="G5" s="48" t="s">
        <v>30</v>
      </c>
      <c r="H5" s="49" t="s">
        <v>31</v>
      </c>
      <c r="I5" s="49" t="s">
        <v>32</v>
      </c>
      <c r="J5" s="50"/>
      <c r="K5" s="51" t="s">
        <v>30</v>
      </c>
      <c r="L5" s="52" t="s">
        <v>33</v>
      </c>
      <c r="M5" s="52" t="s">
        <v>34</v>
      </c>
      <c r="N5" s="44"/>
    </row>
    <row r="6" spans="2:14" x14ac:dyDescent="0.2">
      <c r="B6" s="16" t="str">
        <f>'[1]T2.2 Cards &amp; Users_SS'!A25</f>
        <v>2019</v>
      </c>
      <c r="C6" s="54">
        <v>10111.986000000001</v>
      </c>
      <c r="D6" s="55"/>
      <c r="E6" s="54">
        <v>122.499</v>
      </c>
      <c r="F6" s="55"/>
      <c r="G6" s="54">
        <v>45274.605000000003</v>
      </c>
      <c r="H6" s="56">
        <v>1022.919</v>
      </c>
      <c r="I6" s="56">
        <v>44251.686000000002</v>
      </c>
      <c r="J6" s="56"/>
      <c r="K6" s="54">
        <v>78100.620999999999</v>
      </c>
      <c r="L6" s="56">
        <v>43446.883999999998</v>
      </c>
      <c r="M6" s="56">
        <v>34653.737000000001</v>
      </c>
      <c r="N6" s="44"/>
    </row>
    <row r="7" spans="2:14" x14ac:dyDescent="0.2">
      <c r="B7" s="16" t="str">
        <f>'[1]T2.2 Cards &amp; Users_SS'!A26</f>
        <v>2020</v>
      </c>
      <c r="C7" s="54">
        <v>9806.56</v>
      </c>
      <c r="D7" s="55"/>
      <c r="E7" s="54">
        <v>67.218000000000004</v>
      </c>
      <c r="F7" s="55"/>
      <c r="G7" s="54">
        <v>46773.911</v>
      </c>
      <c r="H7" s="56">
        <v>838.31500000000005</v>
      </c>
      <c r="I7" s="56">
        <v>45935.595999999998</v>
      </c>
      <c r="J7" s="56"/>
      <c r="K7" s="54">
        <v>107986.535</v>
      </c>
      <c r="L7" s="56">
        <v>43566.534000000007</v>
      </c>
      <c r="M7" s="56">
        <v>64420.000999999997</v>
      </c>
      <c r="N7" s="44"/>
    </row>
    <row r="8" spans="2:14" x14ac:dyDescent="0.2">
      <c r="B8" s="16" t="str">
        <f>'[1]T2.2 Cards &amp; Users_SS'!A27</f>
        <v>2021</v>
      </c>
      <c r="C8" s="54">
        <v>9676.2270000000008</v>
      </c>
      <c r="D8" s="55"/>
      <c r="E8" s="54">
        <v>64.33</v>
      </c>
      <c r="F8" s="55"/>
      <c r="G8" s="54">
        <v>46128.817000000003</v>
      </c>
      <c r="H8" s="56">
        <v>722.93700000000001</v>
      </c>
      <c r="I8" s="56">
        <v>45405.880000000005</v>
      </c>
      <c r="J8" s="56"/>
      <c r="K8" s="54">
        <v>127607.06200000001</v>
      </c>
      <c r="L8" s="56">
        <v>46408.480000000003</v>
      </c>
      <c r="M8" s="56">
        <v>81198.581999999995</v>
      </c>
      <c r="N8" s="44"/>
    </row>
    <row r="9" spans="2:14" x14ac:dyDescent="0.2">
      <c r="B9" s="16">
        <v>2022</v>
      </c>
      <c r="C9" s="54">
        <v>10077.486999999999</v>
      </c>
      <c r="D9" s="55"/>
      <c r="E9" s="54">
        <v>65.873999999999995</v>
      </c>
      <c r="F9" s="55"/>
      <c r="G9" s="54">
        <v>48187.108999999997</v>
      </c>
      <c r="H9" s="56">
        <v>687.17399999999998</v>
      </c>
      <c r="I9" s="56">
        <v>47499.934999999998</v>
      </c>
      <c r="J9" s="56"/>
      <c r="K9" s="54">
        <v>152148.29</v>
      </c>
      <c r="L9" s="56">
        <v>53621.71</v>
      </c>
      <c r="M9" s="56">
        <v>98526.58</v>
      </c>
      <c r="N9" s="44"/>
    </row>
    <row r="10" spans="2:14" x14ac:dyDescent="0.2">
      <c r="B10" s="19">
        <v>45139</v>
      </c>
      <c r="C10" s="54">
        <v>10476.878000000001</v>
      </c>
      <c r="D10" s="55"/>
      <c r="E10" s="54">
        <v>66.304000000000002</v>
      </c>
      <c r="F10" s="55"/>
      <c r="G10" s="54">
        <v>50392.423000000003</v>
      </c>
      <c r="H10" s="56">
        <v>657.98299999999995</v>
      </c>
      <c r="I10" s="56">
        <v>49734.439999999995</v>
      </c>
      <c r="J10" s="56"/>
      <c r="K10" s="54">
        <v>162380.18</v>
      </c>
      <c r="L10" s="56">
        <v>52806.451999999997</v>
      </c>
      <c r="M10" s="56">
        <v>109573.728</v>
      </c>
      <c r="N10" s="44"/>
    </row>
    <row r="11" spans="2:14" ht="4" customHeight="1" x14ac:dyDescent="0.2">
      <c r="B11" s="20"/>
      <c r="C11" s="57"/>
      <c r="D11" s="58"/>
      <c r="E11" s="59"/>
      <c r="F11" s="58"/>
      <c r="G11" s="59"/>
      <c r="H11" s="60"/>
      <c r="I11" s="60"/>
      <c r="J11" s="60"/>
      <c r="K11" s="59"/>
      <c r="L11" s="60"/>
      <c r="M11" s="60"/>
      <c r="N11" s="44"/>
    </row>
    <row r="12" spans="2:14" ht="7.5" customHeight="1" x14ac:dyDescent="0.2">
      <c r="B12" s="61"/>
      <c r="C12" s="62"/>
      <c r="D12" s="55"/>
      <c r="E12" s="54"/>
      <c r="F12" s="55"/>
      <c r="G12" s="54"/>
      <c r="H12" s="56"/>
      <c r="I12" s="56"/>
      <c r="J12" s="56"/>
      <c r="K12" s="54"/>
      <c r="L12" s="56"/>
      <c r="M12" s="56"/>
      <c r="N12" s="44"/>
    </row>
    <row r="13" spans="2:14" x14ac:dyDescent="0.2">
      <c r="B13" s="23">
        <v>43466</v>
      </c>
      <c r="C13" s="54">
        <v>10268.048000000001</v>
      </c>
      <c r="D13" s="56">
        <v>127.59099999999999</v>
      </c>
      <c r="E13" s="54">
        <v>127.59099999999999</v>
      </c>
      <c r="F13" s="55"/>
      <c r="G13" s="54">
        <v>42658.985999999997</v>
      </c>
      <c r="H13" s="56">
        <v>3602.9079999999999</v>
      </c>
      <c r="I13" s="56">
        <v>39056.078000000001</v>
      </c>
      <c r="J13" s="55"/>
      <c r="K13" s="54">
        <v>62409.877999999997</v>
      </c>
      <c r="L13" s="56">
        <v>38661.945</v>
      </c>
      <c r="M13" s="56">
        <v>23747.933000000001</v>
      </c>
      <c r="N13" s="44"/>
    </row>
    <row r="14" spans="2:14" x14ac:dyDescent="0.2">
      <c r="B14" s="23">
        <v>43497</v>
      </c>
      <c r="C14" s="54">
        <v>10191.708000000001</v>
      </c>
      <c r="D14" s="56">
        <v>127.334</v>
      </c>
      <c r="E14" s="54">
        <v>127.334</v>
      </c>
      <c r="F14" s="55"/>
      <c r="G14" s="54">
        <v>42897.614999999998</v>
      </c>
      <c r="H14" s="56">
        <v>3788.549</v>
      </c>
      <c r="I14" s="56">
        <v>39109.065999999999</v>
      </c>
      <c r="J14" s="55"/>
      <c r="K14" s="54">
        <v>63731.705999999998</v>
      </c>
      <c r="L14" s="56">
        <v>39129.684999999998</v>
      </c>
      <c r="M14" s="56">
        <v>24602.021000000001</v>
      </c>
      <c r="N14" s="44"/>
    </row>
    <row r="15" spans="2:14" x14ac:dyDescent="0.2">
      <c r="B15" s="23">
        <v>43525</v>
      </c>
      <c r="C15" s="54">
        <v>10139.049000000001</v>
      </c>
      <c r="D15" s="56">
        <v>127.27800000000001</v>
      </c>
      <c r="E15" s="54">
        <v>127.27800000000001</v>
      </c>
      <c r="F15" s="55"/>
      <c r="G15" s="54">
        <v>43185.652000000002</v>
      </c>
      <c r="H15" s="56">
        <v>3831.0709999999999</v>
      </c>
      <c r="I15" s="56">
        <v>39354.580999999998</v>
      </c>
      <c r="J15" s="55"/>
      <c r="K15" s="54">
        <v>65978.729000000007</v>
      </c>
      <c r="L15" s="56">
        <v>39466.116000000002</v>
      </c>
      <c r="M15" s="56">
        <v>26512.613000000001</v>
      </c>
      <c r="N15" s="44"/>
    </row>
    <row r="16" spans="2:14" x14ac:dyDescent="0.2">
      <c r="B16" s="23">
        <v>43556</v>
      </c>
      <c r="C16" s="54">
        <v>10239.563</v>
      </c>
      <c r="D16" s="56">
        <v>126.664</v>
      </c>
      <c r="E16" s="54">
        <v>126.664</v>
      </c>
      <c r="F16" s="55"/>
      <c r="G16" s="54">
        <v>45050.197</v>
      </c>
      <c r="H16" s="56">
        <v>2056.9279999999999</v>
      </c>
      <c r="I16" s="56">
        <v>42993.269</v>
      </c>
      <c r="J16" s="55"/>
      <c r="K16" s="54">
        <v>63085.391000000003</v>
      </c>
      <c r="L16" s="56">
        <v>39823.620999999999</v>
      </c>
      <c r="M16" s="56">
        <v>23261.77</v>
      </c>
      <c r="N16" s="44"/>
    </row>
    <row r="17" spans="2:14" x14ac:dyDescent="0.2">
      <c r="B17" s="23">
        <v>43586</v>
      </c>
      <c r="C17" s="54">
        <v>10187.503000000001</v>
      </c>
      <c r="D17" s="56">
        <v>126.239</v>
      </c>
      <c r="E17" s="54">
        <v>126.239</v>
      </c>
      <c r="F17" s="55"/>
      <c r="G17" s="54">
        <v>44477.72</v>
      </c>
      <c r="H17" s="56">
        <v>2022.941</v>
      </c>
      <c r="I17" s="56">
        <v>42454.779000000002</v>
      </c>
      <c r="J17" s="55"/>
      <c r="K17" s="54">
        <v>64786.626000000004</v>
      </c>
      <c r="L17" s="56">
        <v>40282.107000000004</v>
      </c>
      <c r="M17" s="56">
        <v>24504.519</v>
      </c>
      <c r="N17" s="44"/>
    </row>
    <row r="18" spans="2:14" x14ac:dyDescent="0.2">
      <c r="B18" s="23">
        <v>43617</v>
      </c>
      <c r="C18" s="54">
        <v>10168.763999999999</v>
      </c>
      <c r="D18" s="56">
        <v>126.051</v>
      </c>
      <c r="E18" s="54">
        <v>126.051</v>
      </c>
      <c r="F18" s="55"/>
      <c r="G18" s="54">
        <v>44536.012999999999</v>
      </c>
      <c r="H18" s="56">
        <v>1984.491</v>
      </c>
      <c r="I18" s="56">
        <v>42551.521999999997</v>
      </c>
      <c r="J18" s="55"/>
      <c r="K18" s="54">
        <v>66662.122999999992</v>
      </c>
      <c r="L18" s="56">
        <v>40907.108</v>
      </c>
      <c r="M18" s="56">
        <v>25755.014999999999</v>
      </c>
      <c r="N18" s="44"/>
    </row>
    <row r="19" spans="2:14" x14ac:dyDescent="0.2">
      <c r="B19" s="23">
        <v>43647</v>
      </c>
      <c r="C19" s="54">
        <v>10149.812</v>
      </c>
      <c r="D19" s="56">
        <v>125.53100000000001</v>
      </c>
      <c r="E19" s="54">
        <v>125.53100000000001</v>
      </c>
      <c r="F19" s="55"/>
      <c r="G19" s="54">
        <v>44899.294999999998</v>
      </c>
      <c r="H19" s="56">
        <v>1972.614</v>
      </c>
      <c r="I19" s="56">
        <v>42926.680999999997</v>
      </c>
      <c r="J19" s="55"/>
      <c r="K19" s="54">
        <v>68347.398000000001</v>
      </c>
      <c r="L19" s="56">
        <v>41279.595000000001</v>
      </c>
      <c r="M19" s="56">
        <v>27067.803</v>
      </c>
      <c r="N19" s="44"/>
    </row>
    <row r="20" spans="2:14" x14ac:dyDescent="0.2">
      <c r="B20" s="23">
        <v>43678</v>
      </c>
      <c r="C20" s="54">
        <v>10135.521000000001</v>
      </c>
      <c r="D20" s="56">
        <v>124.66500000000001</v>
      </c>
      <c r="E20" s="54">
        <v>124.66500000000001</v>
      </c>
      <c r="F20" s="55"/>
      <c r="G20" s="54">
        <v>44394.497000000003</v>
      </c>
      <c r="H20" s="56">
        <v>1052.3389999999999</v>
      </c>
      <c r="I20" s="56">
        <v>43342.158000000003</v>
      </c>
      <c r="J20" s="55"/>
      <c r="K20" s="54">
        <v>70572.186000000016</v>
      </c>
      <c r="L20" s="56">
        <v>42141.023000000008</v>
      </c>
      <c r="M20" s="56">
        <v>28431.163</v>
      </c>
      <c r="N20" s="44"/>
    </row>
    <row r="21" spans="2:14" x14ac:dyDescent="0.2">
      <c r="B21" s="23">
        <v>43709</v>
      </c>
      <c r="C21" s="54">
        <v>10124.419</v>
      </c>
      <c r="D21" s="56">
        <v>124.294</v>
      </c>
      <c r="E21" s="54">
        <v>124.294</v>
      </c>
      <c r="F21" s="55"/>
      <c r="G21" s="54">
        <v>44568.01</v>
      </c>
      <c r="H21" s="56">
        <v>1045.691</v>
      </c>
      <c r="I21" s="56">
        <v>43522.319000000003</v>
      </c>
      <c r="J21" s="55"/>
      <c r="K21" s="54">
        <v>71855.483999999997</v>
      </c>
      <c r="L21" s="56">
        <v>42430.06</v>
      </c>
      <c r="M21" s="56">
        <v>29425.423999999999</v>
      </c>
      <c r="N21" s="44"/>
    </row>
    <row r="22" spans="2:14" x14ac:dyDescent="0.2">
      <c r="B22" s="23">
        <v>43739</v>
      </c>
      <c r="C22" s="54">
        <v>10114.529</v>
      </c>
      <c r="D22" s="56">
        <v>123.898</v>
      </c>
      <c r="E22" s="54">
        <v>123.898</v>
      </c>
      <c r="F22" s="55"/>
      <c r="G22" s="54">
        <v>44829.712999999996</v>
      </c>
      <c r="H22" s="56">
        <v>1038.6300000000001</v>
      </c>
      <c r="I22" s="56">
        <v>43791.082999999999</v>
      </c>
      <c r="J22" s="55"/>
      <c r="K22" s="54">
        <v>73593.611000000004</v>
      </c>
      <c r="L22" s="56">
        <v>42763.716999999997</v>
      </c>
      <c r="M22" s="56">
        <v>30829.894</v>
      </c>
      <c r="N22" s="44"/>
    </row>
    <row r="23" spans="2:14" x14ac:dyDescent="0.2">
      <c r="B23" s="23">
        <v>43770</v>
      </c>
      <c r="C23" s="54">
        <v>10110.895</v>
      </c>
      <c r="D23" s="56">
        <v>123.551</v>
      </c>
      <c r="E23" s="54">
        <v>123.551</v>
      </c>
      <c r="F23" s="55"/>
      <c r="G23" s="54">
        <v>45055.239000000001</v>
      </c>
      <c r="H23" s="56">
        <v>1032.4000000000001</v>
      </c>
      <c r="I23" s="56">
        <v>44022.839</v>
      </c>
      <c r="J23" s="55"/>
      <c r="K23" s="54">
        <v>75771.981999999989</v>
      </c>
      <c r="L23" s="56">
        <v>43066.777999999991</v>
      </c>
      <c r="M23" s="56">
        <v>32705.204000000002</v>
      </c>
      <c r="N23" s="44"/>
    </row>
    <row r="24" spans="2:14" x14ac:dyDescent="0.2">
      <c r="B24" s="23">
        <v>43800</v>
      </c>
      <c r="C24" s="54">
        <v>10111.986000000001</v>
      </c>
      <c r="D24" s="56">
        <v>122.499</v>
      </c>
      <c r="E24" s="54">
        <v>122.499</v>
      </c>
      <c r="F24" s="55"/>
      <c r="G24" s="54">
        <v>45274.605000000003</v>
      </c>
      <c r="H24" s="56">
        <v>1022.919</v>
      </c>
      <c r="I24" s="56">
        <v>44251.686000000002</v>
      </c>
      <c r="J24" s="55"/>
      <c r="K24" s="54">
        <v>78100.620999999999</v>
      </c>
      <c r="L24" s="56">
        <v>43446.883999999998</v>
      </c>
      <c r="M24" s="56">
        <v>34653.737000000001</v>
      </c>
      <c r="N24" s="44"/>
    </row>
    <row r="25" spans="2:14" ht="6.75" customHeight="1" x14ac:dyDescent="0.2">
      <c r="B25" s="23"/>
      <c r="C25" s="54"/>
      <c r="D25" s="56"/>
      <c r="E25" s="54"/>
      <c r="F25" s="55"/>
      <c r="G25" s="54"/>
      <c r="H25" s="56"/>
      <c r="I25" s="56"/>
      <c r="J25" s="55"/>
      <c r="K25" s="54"/>
      <c r="L25" s="56"/>
      <c r="M25" s="56"/>
      <c r="N25" s="44"/>
    </row>
    <row r="26" spans="2:14" x14ac:dyDescent="0.2">
      <c r="B26" s="23">
        <v>43831</v>
      </c>
      <c r="C26" s="54">
        <v>10114.674999999999</v>
      </c>
      <c r="D26" s="56">
        <v>122.16200000000001</v>
      </c>
      <c r="E26" s="54">
        <v>122.16200000000001</v>
      </c>
      <c r="F26" s="55"/>
      <c r="G26" s="54">
        <v>45394.462</v>
      </c>
      <c r="H26" s="56">
        <v>1004.355</v>
      </c>
      <c r="I26" s="56">
        <v>44390.106999999996</v>
      </c>
      <c r="J26" s="55"/>
      <c r="K26" s="54">
        <v>83043.597999999998</v>
      </c>
      <c r="L26" s="56">
        <v>43749.099999999991</v>
      </c>
      <c r="M26" s="56">
        <v>39294.498</v>
      </c>
      <c r="N26" s="44"/>
    </row>
    <row r="27" spans="2:14" x14ac:dyDescent="0.2">
      <c r="B27" s="23">
        <v>43862</v>
      </c>
      <c r="C27" s="54">
        <v>10107.130999999999</v>
      </c>
      <c r="D27" s="56">
        <v>121.521</v>
      </c>
      <c r="E27" s="54">
        <v>121.521</v>
      </c>
      <c r="F27" s="55"/>
      <c r="G27" s="54">
        <v>45655.828999999998</v>
      </c>
      <c r="H27" s="56">
        <v>957.88699999999994</v>
      </c>
      <c r="I27" s="56">
        <v>44697.941999999995</v>
      </c>
      <c r="J27" s="55"/>
      <c r="K27" s="54">
        <v>86439.664000000019</v>
      </c>
      <c r="L27" s="56">
        <v>44012.866000000009</v>
      </c>
      <c r="M27" s="56">
        <v>42426.798000000003</v>
      </c>
      <c r="N27" s="44"/>
    </row>
    <row r="28" spans="2:14" x14ac:dyDescent="0.2">
      <c r="B28" s="23">
        <v>43891</v>
      </c>
      <c r="C28" s="54">
        <v>10098.647000000001</v>
      </c>
      <c r="D28" s="56">
        <v>120.89</v>
      </c>
      <c r="E28" s="54">
        <v>120.89</v>
      </c>
      <c r="F28" s="55"/>
      <c r="G28" s="54">
        <v>45750.786</v>
      </c>
      <c r="H28" s="56">
        <v>936.60500000000002</v>
      </c>
      <c r="I28" s="56">
        <v>44814.180999999997</v>
      </c>
      <c r="J28" s="55"/>
      <c r="K28" s="54">
        <v>88378.668999999994</v>
      </c>
      <c r="L28" s="56">
        <v>44099.92</v>
      </c>
      <c r="M28" s="56">
        <v>44278.749000000003</v>
      </c>
      <c r="N28" s="44"/>
    </row>
    <row r="29" spans="2:14" x14ac:dyDescent="0.2">
      <c r="B29" s="23">
        <v>43922</v>
      </c>
      <c r="C29" s="54">
        <v>10032.065000000001</v>
      </c>
      <c r="D29" s="56">
        <v>120.136</v>
      </c>
      <c r="E29" s="54">
        <v>120.136</v>
      </c>
      <c r="F29" s="55"/>
      <c r="G29" s="54">
        <v>45772.159</v>
      </c>
      <c r="H29" s="56">
        <v>923.78300000000002</v>
      </c>
      <c r="I29" s="56">
        <v>44848.376000000004</v>
      </c>
      <c r="J29" s="55"/>
      <c r="K29" s="54">
        <v>89970.964000000007</v>
      </c>
      <c r="L29" s="56">
        <v>44022.648000000008</v>
      </c>
      <c r="M29" s="56">
        <v>45948.315999999999</v>
      </c>
      <c r="N29" s="44"/>
    </row>
    <row r="30" spans="2:14" x14ac:dyDescent="0.2">
      <c r="B30" s="23">
        <v>43952</v>
      </c>
      <c r="C30" s="54">
        <v>9947.9879999999994</v>
      </c>
      <c r="D30" s="56">
        <v>118.896</v>
      </c>
      <c r="E30" s="54">
        <v>118.896</v>
      </c>
      <c r="F30" s="55"/>
      <c r="G30" s="54">
        <v>45870.54</v>
      </c>
      <c r="H30" s="56">
        <v>917.69899999999996</v>
      </c>
      <c r="I30" s="56">
        <v>44952.841</v>
      </c>
      <c r="J30" s="55"/>
      <c r="K30" s="54">
        <v>91362.045000000013</v>
      </c>
      <c r="L30" s="56">
        <v>44050.883000000009</v>
      </c>
      <c r="M30" s="56">
        <v>47311.161999999997</v>
      </c>
      <c r="N30" s="44"/>
    </row>
    <row r="31" spans="2:14" x14ac:dyDescent="0.2">
      <c r="B31" s="23">
        <v>43983</v>
      </c>
      <c r="C31" s="54">
        <v>9903.6720000000005</v>
      </c>
      <c r="D31" s="56">
        <v>116.65600000000001</v>
      </c>
      <c r="E31" s="54">
        <v>116.65600000000001</v>
      </c>
      <c r="F31" s="55"/>
      <c r="G31" s="54">
        <v>45794.337</v>
      </c>
      <c r="H31" s="56">
        <v>887.221</v>
      </c>
      <c r="I31" s="56">
        <v>44907.115999999995</v>
      </c>
      <c r="J31" s="55"/>
      <c r="K31" s="54">
        <v>93712.172999999995</v>
      </c>
      <c r="L31" s="56">
        <v>43584.876999999993</v>
      </c>
      <c r="M31" s="56">
        <v>50127.296000000002</v>
      </c>
      <c r="N31" s="44"/>
    </row>
    <row r="32" spans="2:14" x14ac:dyDescent="0.2">
      <c r="B32" s="23">
        <v>44013</v>
      </c>
      <c r="C32" s="54">
        <v>9876.9150000000009</v>
      </c>
      <c r="D32" s="56">
        <v>80.427999999999997</v>
      </c>
      <c r="E32" s="54">
        <v>80.427999999999997</v>
      </c>
      <c r="F32" s="55"/>
      <c r="G32" s="54">
        <v>45876.957999999999</v>
      </c>
      <c r="H32" s="56">
        <v>881.52200000000005</v>
      </c>
      <c r="I32" s="56">
        <v>44995.436000000002</v>
      </c>
      <c r="J32" s="55"/>
      <c r="K32" s="54">
        <v>95190.51400000001</v>
      </c>
      <c r="L32" s="56">
        <v>43187.516000000011</v>
      </c>
      <c r="M32" s="56">
        <v>52002.998</v>
      </c>
      <c r="N32" s="44"/>
    </row>
    <row r="33" spans="2:14" x14ac:dyDescent="0.2">
      <c r="B33" s="23">
        <v>44044</v>
      </c>
      <c r="C33" s="54">
        <v>9868.8950000000004</v>
      </c>
      <c r="D33" s="56">
        <v>76.001999999999995</v>
      </c>
      <c r="E33" s="54">
        <v>76.001999999999995</v>
      </c>
      <c r="F33" s="55"/>
      <c r="G33" s="54">
        <v>46097.213000000003</v>
      </c>
      <c r="H33" s="56">
        <v>866.69600000000003</v>
      </c>
      <c r="I33" s="56">
        <v>45230.517</v>
      </c>
      <c r="J33" s="55"/>
      <c r="K33" s="54">
        <v>102150.538</v>
      </c>
      <c r="L33" s="56">
        <v>43115.94</v>
      </c>
      <c r="M33" s="56">
        <v>59034.597999999998</v>
      </c>
      <c r="N33" s="44"/>
    </row>
    <row r="34" spans="2:14" x14ac:dyDescent="0.2">
      <c r="B34" s="23">
        <v>44075</v>
      </c>
      <c r="C34" s="54">
        <v>9843.7479999999996</v>
      </c>
      <c r="D34" s="56">
        <v>71.763000000000005</v>
      </c>
      <c r="E34" s="54">
        <v>71.763000000000005</v>
      </c>
      <c r="F34" s="55"/>
      <c r="G34" s="54">
        <v>46313.874000000003</v>
      </c>
      <c r="H34" s="56">
        <v>862.54200000000003</v>
      </c>
      <c r="I34" s="56">
        <v>45451.331999999995</v>
      </c>
      <c r="J34" s="55"/>
      <c r="K34" s="54">
        <v>104544.857</v>
      </c>
      <c r="L34" s="56">
        <v>43388.906000000003</v>
      </c>
      <c r="M34" s="56">
        <v>61155.951000000001</v>
      </c>
      <c r="N34" s="44"/>
    </row>
    <row r="35" spans="2:14" x14ac:dyDescent="0.2">
      <c r="B35" s="23">
        <v>44105</v>
      </c>
      <c r="C35" s="54">
        <v>9841.2279999999992</v>
      </c>
      <c r="D35" s="56">
        <v>69.078999999999994</v>
      </c>
      <c r="E35" s="54">
        <v>69.078999999999994</v>
      </c>
      <c r="F35" s="55"/>
      <c r="G35" s="54">
        <v>46450.635999999999</v>
      </c>
      <c r="H35" s="56">
        <v>859.13599999999997</v>
      </c>
      <c r="I35" s="56">
        <v>45591.5</v>
      </c>
      <c r="J35" s="55"/>
      <c r="K35" s="54">
        <v>104870.36</v>
      </c>
      <c r="L35" s="56">
        <v>43451.91</v>
      </c>
      <c r="M35" s="56">
        <v>61418.45</v>
      </c>
      <c r="N35" s="44"/>
    </row>
    <row r="36" spans="2:14" x14ac:dyDescent="0.2">
      <c r="B36" s="23">
        <v>44136</v>
      </c>
      <c r="C36" s="54">
        <v>9835.91</v>
      </c>
      <c r="D36" s="56">
        <v>67.744</v>
      </c>
      <c r="E36" s="54">
        <v>67.744</v>
      </c>
      <c r="F36" s="55"/>
      <c r="G36" s="54">
        <v>46624.462</v>
      </c>
      <c r="H36" s="56">
        <v>850.04700000000003</v>
      </c>
      <c r="I36" s="56">
        <v>45774.415000000001</v>
      </c>
      <c r="J36" s="55"/>
      <c r="K36" s="54">
        <v>106500.442</v>
      </c>
      <c r="L36" s="56">
        <v>43411.582999999999</v>
      </c>
      <c r="M36" s="56">
        <v>63088.858999999997</v>
      </c>
      <c r="N36" s="44"/>
    </row>
    <row r="37" spans="2:14" x14ac:dyDescent="0.2">
      <c r="B37" s="23">
        <v>44166</v>
      </c>
      <c r="C37" s="54">
        <v>9806.56</v>
      </c>
      <c r="D37" s="56">
        <v>67.218000000000004</v>
      </c>
      <c r="E37" s="54">
        <v>67.218000000000004</v>
      </c>
      <c r="F37" s="55"/>
      <c r="G37" s="54">
        <v>46773.911</v>
      </c>
      <c r="H37" s="56">
        <v>838.31500000000005</v>
      </c>
      <c r="I37" s="56">
        <v>45935.595999999998</v>
      </c>
      <c r="J37" s="55"/>
      <c r="K37" s="54">
        <v>107986.535</v>
      </c>
      <c r="L37" s="56">
        <v>43566.534000000007</v>
      </c>
      <c r="M37" s="56">
        <v>64420.000999999997</v>
      </c>
      <c r="N37" s="44"/>
    </row>
    <row r="38" spans="2:14" ht="6.75" customHeight="1" x14ac:dyDescent="0.2">
      <c r="B38" s="23"/>
      <c r="C38" s="54"/>
      <c r="D38" s="56"/>
      <c r="E38" s="54"/>
      <c r="F38" s="55"/>
      <c r="G38" s="54"/>
      <c r="H38" s="56"/>
      <c r="I38" s="56"/>
      <c r="J38" s="55"/>
      <c r="K38" s="54"/>
      <c r="L38" s="56"/>
      <c r="M38" s="56"/>
      <c r="N38" s="44"/>
    </row>
    <row r="39" spans="2:14" x14ac:dyDescent="0.2">
      <c r="B39" s="23">
        <v>44197</v>
      </c>
      <c r="C39" s="54">
        <v>9765.7150000000001</v>
      </c>
      <c r="D39" s="56">
        <v>66.793999999999997</v>
      </c>
      <c r="E39" s="54">
        <v>66.793999999999997</v>
      </c>
      <c r="F39" s="55"/>
      <c r="G39" s="54">
        <v>46721.743999999999</v>
      </c>
      <c r="H39" s="56">
        <v>805.91</v>
      </c>
      <c r="I39" s="56">
        <v>45915.834000000003</v>
      </c>
      <c r="J39" s="55"/>
      <c r="K39" s="54">
        <v>109235.77099999999</v>
      </c>
      <c r="L39" s="56">
        <v>43597.392999999996</v>
      </c>
      <c r="M39" s="56">
        <v>65638.377999999997</v>
      </c>
      <c r="N39" s="44"/>
    </row>
    <row r="40" spans="2:14" x14ac:dyDescent="0.2">
      <c r="B40" s="23">
        <v>44228</v>
      </c>
      <c r="C40" s="54">
        <v>9703.6190000000006</v>
      </c>
      <c r="D40" s="56">
        <v>66.382000000000005</v>
      </c>
      <c r="E40" s="54">
        <v>66.382000000000005</v>
      </c>
      <c r="F40" s="55"/>
      <c r="G40" s="54">
        <v>46867.502</v>
      </c>
      <c r="H40" s="56">
        <v>799.56299999999999</v>
      </c>
      <c r="I40" s="56">
        <v>46067.938999999998</v>
      </c>
      <c r="J40" s="55"/>
      <c r="K40" s="54">
        <v>110313.29500000001</v>
      </c>
      <c r="L40" s="56">
        <v>43600.73000000001</v>
      </c>
      <c r="M40" s="56">
        <v>66712.565000000002</v>
      </c>
      <c r="N40" s="44"/>
    </row>
    <row r="41" spans="2:14" x14ac:dyDescent="0.2">
      <c r="B41" s="23">
        <v>44256</v>
      </c>
      <c r="C41" s="54">
        <v>9662.3790000000008</v>
      </c>
      <c r="D41" s="56">
        <v>66.078000000000003</v>
      </c>
      <c r="E41" s="54">
        <v>66.078000000000003</v>
      </c>
      <c r="F41" s="55"/>
      <c r="G41" s="54">
        <v>47066.195</v>
      </c>
      <c r="H41" s="56">
        <v>792.154</v>
      </c>
      <c r="I41" s="56">
        <v>46274.040999999997</v>
      </c>
      <c r="J41" s="55"/>
      <c r="K41" s="54">
        <v>111231.22699999998</v>
      </c>
      <c r="L41" s="56">
        <v>43204.339999999989</v>
      </c>
      <c r="M41" s="56">
        <v>68026.887000000002</v>
      </c>
      <c r="N41" s="44"/>
    </row>
    <row r="42" spans="2:14" x14ac:dyDescent="0.2">
      <c r="B42" s="23">
        <v>44287</v>
      </c>
      <c r="C42" s="54">
        <v>9641.4249999999993</v>
      </c>
      <c r="D42" s="56">
        <v>65.790999999999997</v>
      </c>
      <c r="E42" s="54">
        <v>65.790999999999997</v>
      </c>
      <c r="F42" s="55"/>
      <c r="G42" s="54">
        <v>47290.55</v>
      </c>
      <c r="H42" s="56">
        <v>778.02300000000002</v>
      </c>
      <c r="I42" s="56">
        <v>46512.527000000002</v>
      </c>
      <c r="J42" s="55"/>
      <c r="K42" s="54">
        <v>112924.25200000001</v>
      </c>
      <c r="L42" s="56">
        <v>43737.228999999999</v>
      </c>
      <c r="M42" s="56">
        <v>69187.023000000001</v>
      </c>
      <c r="N42" s="44"/>
    </row>
    <row r="43" spans="2:14" x14ac:dyDescent="0.2">
      <c r="B43" s="23">
        <v>44317</v>
      </c>
      <c r="C43" s="54">
        <v>9618.4920000000002</v>
      </c>
      <c r="D43" s="56">
        <v>65.543000000000006</v>
      </c>
      <c r="E43" s="54">
        <v>65.543000000000006</v>
      </c>
      <c r="F43" s="55"/>
      <c r="G43" s="54">
        <v>47364.720999999998</v>
      </c>
      <c r="H43" s="56">
        <v>773.92100000000005</v>
      </c>
      <c r="I43" s="56">
        <v>46590.8</v>
      </c>
      <c r="J43" s="55"/>
      <c r="K43" s="54">
        <v>115177.84400000001</v>
      </c>
      <c r="L43" s="56">
        <v>44247.419000000002</v>
      </c>
      <c r="M43" s="56">
        <v>70930.425000000003</v>
      </c>
      <c r="N43" s="44"/>
    </row>
    <row r="44" spans="2:14" x14ac:dyDescent="0.2">
      <c r="B44" s="23">
        <v>44348</v>
      </c>
      <c r="C44" s="54">
        <v>9599.6190000000006</v>
      </c>
      <c r="D44" s="56">
        <v>65.135999999999996</v>
      </c>
      <c r="E44" s="54">
        <v>65.135999999999996</v>
      </c>
      <c r="F44" s="55"/>
      <c r="G44" s="54">
        <v>46867.343000000001</v>
      </c>
      <c r="H44" s="56">
        <v>762.73699999999997</v>
      </c>
      <c r="I44" s="56">
        <v>46104.606000000007</v>
      </c>
      <c r="J44" s="55"/>
      <c r="K44" s="54">
        <v>118416.641</v>
      </c>
      <c r="L44" s="56">
        <v>44604.593999999997</v>
      </c>
      <c r="M44" s="56">
        <v>73812.047000000006</v>
      </c>
      <c r="N44" s="44"/>
    </row>
    <row r="45" spans="2:14" x14ac:dyDescent="0.2">
      <c r="B45" s="23">
        <v>44378</v>
      </c>
      <c r="C45" s="54">
        <v>9578.9179999999997</v>
      </c>
      <c r="D45" s="56">
        <v>64.828999999999994</v>
      </c>
      <c r="E45" s="54">
        <v>64.828999999999994</v>
      </c>
      <c r="F45" s="55"/>
      <c r="G45" s="54">
        <v>46795.601000000002</v>
      </c>
      <c r="H45" s="56">
        <v>758.82100000000003</v>
      </c>
      <c r="I45" s="56">
        <v>46036.78</v>
      </c>
      <c r="J45" s="55"/>
      <c r="K45" s="54">
        <v>120310.734</v>
      </c>
      <c r="L45" s="56">
        <v>44956.363000000005</v>
      </c>
      <c r="M45" s="56">
        <v>75354.370999999999</v>
      </c>
      <c r="N45" s="44"/>
    </row>
    <row r="46" spans="2:14" x14ac:dyDescent="0.2">
      <c r="B46" s="23">
        <v>44409</v>
      </c>
      <c r="C46" s="54">
        <v>9594.3870000000006</v>
      </c>
      <c r="D46" s="56">
        <v>64.590999999999994</v>
      </c>
      <c r="E46" s="54">
        <v>64.590999999999994</v>
      </c>
      <c r="F46" s="55"/>
      <c r="G46" s="54">
        <v>45832.069000000003</v>
      </c>
      <c r="H46" s="56">
        <v>748.91499999999996</v>
      </c>
      <c r="I46" s="56">
        <v>45083.154000000002</v>
      </c>
      <c r="J46" s="55"/>
      <c r="K46" s="54">
        <v>121770.18899999998</v>
      </c>
      <c r="L46" s="56">
        <v>45092.023999999998</v>
      </c>
      <c r="M46" s="56">
        <v>76678.164999999994</v>
      </c>
      <c r="N46" s="44"/>
    </row>
    <row r="47" spans="2:14" x14ac:dyDescent="0.2">
      <c r="B47" s="23">
        <v>44440</v>
      </c>
      <c r="C47" s="54">
        <v>9569.9599999999991</v>
      </c>
      <c r="D47" s="56">
        <v>64.245999999999995</v>
      </c>
      <c r="E47" s="54">
        <v>64.245999999999995</v>
      </c>
      <c r="F47" s="55"/>
      <c r="G47" s="54">
        <v>45928.248</v>
      </c>
      <c r="H47" s="56">
        <v>740.95799999999997</v>
      </c>
      <c r="I47" s="56">
        <v>45187.29</v>
      </c>
      <c r="J47" s="55"/>
      <c r="K47" s="54">
        <v>123554.872</v>
      </c>
      <c r="L47" s="56">
        <v>45443.586000000003</v>
      </c>
      <c r="M47" s="56">
        <v>78111.285999999993</v>
      </c>
      <c r="N47" s="44"/>
    </row>
    <row r="48" spans="2:14" x14ac:dyDescent="0.2">
      <c r="B48" s="23">
        <v>44470</v>
      </c>
      <c r="C48" s="54">
        <v>9597.1740000000009</v>
      </c>
      <c r="D48" s="56">
        <v>64.233000000000004</v>
      </c>
      <c r="E48" s="54">
        <v>64.233000000000004</v>
      </c>
      <c r="F48" s="55"/>
      <c r="G48" s="54">
        <v>46088.593000000001</v>
      </c>
      <c r="H48" s="56">
        <v>735.702</v>
      </c>
      <c r="I48" s="56">
        <v>45352.890999999996</v>
      </c>
      <c r="J48" s="55"/>
      <c r="K48" s="54">
        <v>124241.81899999999</v>
      </c>
      <c r="L48" s="56">
        <v>45742.779000000002</v>
      </c>
      <c r="M48" s="56">
        <v>78499.039999999994</v>
      </c>
      <c r="N48" s="44"/>
    </row>
    <row r="49" spans="2:17" x14ac:dyDescent="0.2">
      <c r="B49" s="23">
        <v>44501</v>
      </c>
      <c r="C49" s="54">
        <v>9632.5169999999998</v>
      </c>
      <c r="D49" s="56">
        <v>64.162999999999997</v>
      </c>
      <c r="E49" s="54">
        <v>64.162999999999997</v>
      </c>
      <c r="F49" s="55"/>
      <c r="G49" s="54">
        <v>46148.214</v>
      </c>
      <c r="H49" s="56">
        <v>729.59500000000003</v>
      </c>
      <c r="I49" s="56">
        <v>45418.618999999999</v>
      </c>
      <c r="J49" s="55"/>
      <c r="K49" s="54">
        <v>125858.93399999999</v>
      </c>
      <c r="L49" s="56">
        <v>46059.112999999998</v>
      </c>
      <c r="M49" s="56">
        <v>79799.820999999996</v>
      </c>
      <c r="N49" s="44"/>
    </row>
    <row r="50" spans="2:17" x14ac:dyDescent="0.2">
      <c r="B50" s="23">
        <v>44531</v>
      </c>
      <c r="C50" s="54">
        <v>9676.2270000000008</v>
      </c>
      <c r="D50" s="56">
        <v>64.33</v>
      </c>
      <c r="E50" s="54">
        <v>64.33</v>
      </c>
      <c r="F50" s="55"/>
      <c r="G50" s="54">
        <v>46128.817000000003</v>
      </c>
      <c r="H50" s="56">
        <v>722.93700000000001</v>
      </c>
      <c r="I50" s="56">
        <v>45405.880000000005</v>
      </c>
      <c r="J50" s="55"/>
      <c r="K50" s="54">
        <v>127607.06199999999</v>
      </c>
      <c r="L50" s="56">
        <v>46408.479999999996</v>
      </c>
      <c r="M50" s="56">
        <v>81198.581999999995</v>
      </c>
      <c r="N50" s="44"/>
    </row>
    <row r="51" spans="2:17" ht="6.75" customHeight="1" x14ac:dyDescent="0.2">
      <c r="B51" s="23"/>
      <c r="C51" s="54"/>
      <c r="D51" s="56"/>
      <c r="E51" s="54"/>
      <c r="F51" s="55"/>
      <c r="G51" s="54"/>
      <c r="H51" s="56"/>
      <c r="I51" s="56"/>
      <c r="J51" s="55"/>
      <c r="K51" s="54"/>
      <c r="L51" s="56"/>
      <c r="M51" s="56"/>
      <c r="N51" s="44"/>
    </row>
    <row r="52" spans="2:17" ht="14.5" customHeight="1" x14ac:dyDescent="0.2">
      <c r="B52" s="23">
        <v>44562</v>
      </c>
      <c r="C52" s="54">
        <v>9687.3019999999997</v>
      </c>
      <c r="D52" s="56">
        <v>63.976999999999997</v>
      </c>
      <c r="E52" s="54">
        <v>63.976999999999997</v>
      </c>
      <c r="F52" s="55"/>
      <c r="G52" s="54">
        <v>46234.535000000003</v>
      </c>
      <c r="H52" s="56">
        <v>714.95299999999997</v>
      </c>
      <c r="I52" s="56">
        <v>45519.582000000002</v>
      </c>
      <c r="J52" s="55"/>
      <c r="K52" s="54">
        <v>130342.44899999999</v>
      </c>
      <c r="L52" s="56">
        <v>46869.063999999998</v>
      </c>
      <c r="M52" s="56">
        <v>83473.384999999995</v>
      </c>
      <c r="N52" s="44"/>
      <c r="O52" s="63"/>
      <c r="P52" s="63"/>
      <c r="Q52" s="63"/>
    </row>
    <row r="53" spans="2:17" ht="14.5" customHeight="1" x14ac:dyDescent="0.2">
      <c r="B53" s="23">
        <v>44593</v>
      </c>
      <c r="C53" s="54">
        <v>9705.4539999999997</v>
      </c>
      <c r="D53" s="56">
        <v>63.869</v>
      </c>
      <c r="E53" s="54">
        <v>63.869</v>
      </c>
      <c r="F53" s="55"/>
      <c r="G53" s="54">
        <v>46386.267</v>
      </c>
      <c r="H53" s="56">
        <v>713.024</v>
      </c>
      <c r="I53" s="56">
        <v>45673.243000000002</v>
      </c>
      <c r="J53" s="55"/>
      <c r="K53" s="54">
        <v>131491.443</v>
      </c>
      <c r="L53" s="56">
        <v>46106.652999999998</v>
      </c>
      <c r="M53" s="56">
        <v>85384.79</v>
      </c>
      <c r="N53" s="44"/>
      <c r="O53" s="63"/>
      <c r="P53" s="63"/>
      <c r="Q53" s="63"/>
    </row>
    <row r="54" spans="2:17" ht="14.5" customHeight="1" x14ac:dyDescent="0.2">
      <c r="B54" s="23">
        <v>44621</v>
      </c>
      <c r="C54" s="54">
        <v>9742.777</v>
      </c>
      <c r="D54" s="56">
        <v>63.752000000000002</v>
      </c>
      <c r="E54" s="54">
        <v>63.752000000000002</v>
      </c>
      <c r="F54" s="55"/>
      <c r="G54" s="54">
        <v>46500.841999999997</v>
      </c>
      <c r="H54" s="56">
        <v>709.42100000000005</v>
      </c>
      <c r="I54" s="56">
        <v>45791.420999999995</v>
      </c>
      <c r="J54" s="55"/>
      <c r="K54" s="54">
        <v>133022.53399999999</v>
      </c>
      <c r="L54" s="56">
        <v>46368.032999999996</v>
      </c>
      <c r="M54" s="56">
        <v>86654.500999999989</v>
      </c>
      <c r="N54" s="44"/>
      <c r="O54" s="63"/>
      <c r="P54" s="63"/>
      <c r="Q54" s="63"/>
    </row>
    <row r="55" spans="2:17" ht="14.5" customHeight="1" x14ac:dyDescent="0.2">
      <c r="B55" s="23">
        <v>44652</v>
      </c>
      <c r="C55" s="54">
        <v>9783.6489999999994</v>
      </c>
      <c r="D55" s="56">
        <v>63.951999999999998</v>
      </c>
      <c r="E55" s="54">
        <v>63.951999999999998</v>
      </c>
      <c r="F55" s="55"/>
      <c r="G55" s="54">
        <v>46714.123</v>
      </c>
      <c r="H55" s="56">
        <v>705.77</v>
      </c>
      <c r="I55" s="56">
        <v>46008.352999999996</v>
      </c>
      <c r="J55" s="55"/>
      <c r="K55" s="54">
        <v>135437.14799999999</v>
      </c>
      <c r="L55" s="56">
        <v>46778.716999999997</v>
      </c>
      <c r="M55" s="56">
        <v>88658.430999999997</v>
      </c>
      <c r="N55" s="44"/>
      <c r="O55" s="63"/>
      <c r="P55" s="63"/>
      <c r="Q55" s="63"/>
    </row>
    <row r="56" spans="2:17" x14ac:dyDescent="0.2">
      <c r="B56" s="23">
        <v>44682</v>
      </c>
      <c r="C56" s="54">
        <v>9833.3320000000003</v>
      </c>
      <c r="D56" s="56">
        <v>64.454999999999998</v>
      </c>
      <c r="E56" s="54">
        <v>64.454999999999998</v>
      </c>
      <c r="F56" s="55"/>
      <c r="G56" s="54">
        <v>46874.22</v>
      </c>
      <c r="H56" s="56">
        <v>702.92200000000003</v>
      </c>
      <c r="I56" s="56">
        <v>46171.297999999995</v>
      </c>
      <c r="J56" s="55"/>
      <c r="K56" s="54">
        <v>137090.50099999999</v>
      </c>
      <c r="L56" s="56">
        <v>47206.877999999997</v>
      </c>
      <c r="M56" s="56">
        <v>89883.623000000007</v>
      </c>
      <c r="N56" s="44"/>
    </row>
    <row r="57" spans="2:17" x14ac:dyDescent="0.2">
      <c r="B57" s="23">
        <v>44713</v>
      </c>
      <c r="C57" s="54">
        <v>9866.9380000000001</v>
      </c>
      <c r="D57" s="56">
        <v>65.08</v>
      </c>
      <c r="E57" s="54">
        <v>65.08</v>
      </c>
      <c r="F57" s="55"/>
      <c r="G57" s="54">
        <v>47045.978000000003</v>
      </c>
      <c r="H57" s="56">
        <v>699.86199999999997</v>
      </c>
      <c r="I57" s="56">
        <v>46346.116000000002</v>
      </c>
      <c r="J57" s="55"/>
      <c r="K57" s="54">
        <v>138700.079</v>
      </c>
      <c r="L57" s="56">
        <v>47597.541999999994</v>
      </c>
      <c r="M57" s="56">
        <v>91102.536999999997</v>
      </c>
      <c r="N57" s="44"/>
    </row>
    <row r="58" spans="2:17" x14ac:dyDescent="0.2">
      <c r="B58" s="23">
        <v>44743</v>
      </c>
      <c r="C58" s="54">
        <v>9917.0949999999993</v>
      </c>
      <c r="D58" s="56">
        <v>65.126000000000005</v>
      </c>
      <c r="E58" s="54">
        <v>65.126000000000005</v>
      </c>
      <c r="F58" s="55"/>
      <c r="G58" s="54">
        <v>47163.786999999997</v>
      </c>
      <c r="H58" s="56">
        <v>697.601</v>
      </c>
      <c r="I58" s="56">
        <v>46466.186000000002</v>
      </c>
      <c r="J58" s="55"/>
      <c r="K58" s="54">
        <v>140221.788</v>
      </c>
      <c r="L58" s="56">
        <v>47945.915000000001</v>
      </c>
      <c r="M58" s="56">
        <v>92275.873000000007</v>
      </c>
      <c r="N58" s="44"/>
    </row>
    <row r="59" spans="2:17" x14ac:dyDescent="0.2">
      <c r="B59" s="23">
        <v>44774</v>
      </c>
      <c r="C59" s="54">
        <v>9973.4330000000009</v>
      </c>
      <c r="D59" s="56">
        <v>65.995999999999995</v>
      </c>
      <c r="E59" s="54">
        <v>65.995999999999995</v>
      </c>
      <c r="F59" s="55"/>
      <c r="G59" s="54">
        <v>47420.226999999999</v>
      </c>
      <c r="H59" s="56">
        <v>699.303</v>
      </c>
      <c r="I59" s="56">
        <v>46720.923999999999</v>
      </c>
      <c r="J59" s="55"/>
      <c r="K59" s="54">
        <v>141626.29399999999</v>
      </c>
      <c r="L59" s="56">
        <v>48326.46</v>
      </c>
      <c r="M59" s="56">
        <v>93299.834000000003</v>
      </c>
      <c r="N59" s="44"/>
    </row>
    <row r="60" spans="2:17" x14ac:dyDescent="0.2">
      <c r="B60" s="23">
        <v>44805</v>
      </c>
      <c r="C60" s="54">
        <v>9990.6280000000006</v>
      </c>
      <c r="D60" s="56">
        <v>66.89</v>
      </c>
      <c r="E60" s="54">
        <v>66.89</v>
      </c>
      <c r="F60" s="55"/>
      <c r="G60" s="54">
        <v>47610.569000000003</v>
      </c>
      <c r="H60" s="56">
        <v>693.78899999999999</v>
      </c>
      <c r="I60" s="56">
        <v>46916.78</v>
      </c>
      <c r="J60" s="55"/>
      <c r="K60" s="54">
        <v>142703.834</v>
      </c>
      <c r="L60" s="56">
        <v>48764.33</v>
      </c>
      <c r="M60" s="56">
        <v>93939.504000000001</v>
      </c>
      <c r="N60" s="44"/>
    </row>
    <row r="61" spans="2:17" x14ac:dyDescent="0.2">
      <c r="B61" s="23">
        <v>44835</v>
      </c>
      <c r="C61" s="54">
        <v>10035.456</v>
      </c>
      <c r="D61" s="56">
        <v>66.911000000000001</v>
      </c>
      <c r="E61" s="54">
        <v>66.911000000000001</v>
      </c>
      <c r="F61" s="55"/>
      <c r="G61" s="54">
        <v>47842.71</v>
      </c>
      <c r="H61" s="56">
        <v>691.66099999999994</v>
      </c>
      <c r="I61" s="56">
        <v>47151.048999999999</v>
      </c>
      <c r="J61" s="55"/>
      <c r="K61" s="54">
        <v>145188.51699999999</v>
      </c>
      <c r="L61" s="56">
        <v>49249.238000000005</v>
      </c>
      <c r="M61" s="56">
        <v>95939.278999999995</v>
      </c>
      <c r="N61" s="44"/>
    </row>
    <row r="62" spans="2:17" x14ac:dyDescent="0.2">
      <c r="B62" s="23">
        <v>44866</v>
      </c>
      <c r="C62" s="54">
        <v>10052.106</v>
      </c>
      <c r="D62" s="56">
        <v>67.075000000000003</v>
      </c>
      <c r="E62" s="54">
        <v>67.075000000000003</v>
      </c>
      <c r="F62" s="55"/>
      <c r="G62" s="54">
        <v>47998.133000000002</v>
      </c>
      <c r="H62" s="56">
        <v>689.25400000000002</v>
      </c>
      <c r="I62" s="56">
        <v>47308.879000000001</v>
      </c>
      <c r="J62" s="55"/>
      <c r="K62" s="54">
        <v>146785.07100000003</v>
      </c>
      <c r="L62" s="56">
        <v>49545.839</v>
      </c>
      <c r="M62" s="56">
        <v>97239.232000000004</v>
      </c>
      <c r="N62" s="44"/>
    </row>
    <row r="63" spans="2:17" x14ac:dyDescent="0.2">
      <c r="B63" s="23">
        <v>44896</v>
      </c>
      <c r="C63" s="54">
        <v>10077.486999999999</v>
      </c>
      <c r="D63" s="56">
        <v>65.873999999999995</v>
      </c>
      <c r="E63" s="54">
        <v>65.873999999999995</v>
      </c>
      <c r="F63" s="55"/>
      <c r="G63" s="54">
        <v>48187.108999999997</v>
      </c>
      <c r="H63" s="56">
        <v>687.17399999999998</v>
      </c>
      <c r="I63" s="56">
        <v>47499.934999999998</v>
      </c>
      <c r="J63" s="55"/>
      <c r="K63" s="54">
        <v>152148.29</v>
      </c>
      <c r="L63" s="56">
        <v>53621.71</v>
      </c>
      <c r="M63" s="56">
        <v>98526.58</v>
      </c>
      <c r="N63" s="44"/>
    </row>
    <row r="64" spans="2:17" ht="6.75" customHeight="1" x14ac:dyDescent="0.2">
      <c r="B64" s="23"/>
      <c r="C64" s="54"/>
      <c r="D64" s="55"/>
      <c r="E64" s="54"/>
      <c r="F64" s="55"/>
      <c r="G64" s="54"/>
      <c r="H64" s="56"/>
      <c r="I64" s="56"/>
      <c r="J64" s="55"/>
      <c r="K64" s="54"/>
      <c r="L64" s="56"/>
      <c r="M64" s="56"/>
      <c r="N64" s="44"/>
    </row>
    <row r="65" spans="2:15" x14ac:dyDescent="0.2">
      <c r="B65" s="23">
        <v>44927</v>
      </c>
      <c r="C65" s="54">
        <v>10110.393</v>
      </c>
      <c r="D65" s="56">
        <v>0</v>
      </c>
      <c r="E65" s="54">
        <v>65.757000000000005</v>
      </c>
      <c r="F65" s="55"/>
      <c r="G65" s="54">
        <v>48358.796000000002</v>
      </c>
      <c r="H65" s="56">
        <v>684.03700000000003</v>
      </c>
      <c r="I65" s="56">
        <v>47674.759000000005</v>
      </c>
      <c r="J65" s="55"/>
      <c r="K65" s="54">
        <v>154336.497</v>
      </c>
      <c r="L65" s="56">
        <v>54541.934000000001</v>
      </c>
      <c r="M65" s="56">
        <v>99794.562999999995</v>
      </c>
      <c r="N65" s="44"/>
    </row>
    <row r="66" spans="2:15" x14ac:dyDescent="0.2">
      <c r="B66" s="23">
        <v>44958</v>
      </c>
      <c r="C66" s="54">
        <v>10142.763000000001</v>
      </c>
      <c r="D66" s="55"/>
      <c r="E66" s="54">
        <v>66.046999999999997</v>
      </c>
      <c r="F66" s="55"/>
      <c r="G66" s="54">
        <v>48520.228999999999</v>
      </c>
      <c r="H66" s="56">
        <v>683.98</v>
      </c>
      <c r="I66" s="56">
        <v>47836.249000000003</v>
      </c>
      <c r="J66" s="55"/>
      <c r="K66" s="54">
        <v>151654.21299999999</v>
      </c>
      <c r="L66" s="56">
        <v>50736.790000000008</v>
      </c>
      <c r="M66" s="56">
        <v>100917.423</v>
      </c>
      <c r="N66" s="44"/>
    </row>
    <row r="67" spans="2:15" x14ac:dyDescent="0.2">
      <c r="B67" s="23">
        <v>44986</v>
      </c>
      <c r="C67" s="54">
        <v>10203.07</v>
      </c>
      <c r="D67" s="55"/>
      <c r="E67" s="54">
        <v>66.031000000000006</v>
      </c>
      <c r="F67" s="55"/>
      <c r="G67" s="54">
        <v>48928.525999999998</v>
      </c>
      <c r="H67" s="56">
        <v>682.7</v>
      </c>
      <c r="I67" s="56">
        <v>48245.825999999994</v>
      </c>
      <c r="J67" s="55"/>
      <c r="K67" s="54">
        <v>153430.56999999998</v>
      </c>
      <c r="L67" s="56">
        <v>51325.655999999995</v>
      </c>
      <c r="M67" s="56">
        <v>102104.91399999999</v>
      </c>
      <c r="N67" s="44"/>
    </row>
    <row r="68" spans="2:15" x14ac:dyDescent="0.2">
      <c r="B68" s="23">
        <v>45017</v>
      </c>
      <c r="C68" s="54">
        <v>10240.418</v>
      </c>
      <c r="D68" s="55"/>
      <c r="E68" s="54">
        <v>66.057000000000002</v>
      </c>
      <c r="F68" s="55"/>
      <c r="G68" s="54">
        <v>49248.309000000001</v>
      </c>
      <c r="H68" s="56">
        <v>681.29499999999996</v>
      </c>
      <c r="I68" s="56">
        <v>48567.014000000003</v>
      </c>
      <c r="J68" s="55"/>
      <c r="K68" s="54">
        <v>155348.90300000002</v>
      </c>
      <c r="L68" s="56">
        <v>51880.343999999997</v>
      </c>
      <c r="M68" s="56">
        <v>103468.55899999999</v>
      </c>
      <c r="N68" s="44"/>
    </row>
    <row r="69" spans="2:15" x14ac:dyDescent="0.2">
      <c r="B69" s="23">
        <v>45047</v>
      </c>
      <c r="C69" s="54">
        <v>10299.709999999999</v>
      </c>
      <c r="D69" s="55"/>
      <c r="E69" s="54">
        <v>66.149000000000001</v>
      </c>
      <c r="F69" s="55"/>
      <c r="G69" s="54">
        <v>49571.866999999998</v>
      </c>
      <c r="H69" s="56">
        <v>661.803</v>
      </c>
      <c r="I69" s="56">
        <v>48910.063999999998</v>
      </c>
      <c r="J69" s="55"/>
      <c r="K69" s="54">
        <v>157005.505</v>
      </c>
      <c r="L69" s="56">
        <v>52383.437999999995</v>
      </c>
      <c r="M69" s="56">
        <v>104622.067</v>
      </c>
      <c r="N69" s="44"/>
    </row>
    <row r="70" spans="2:15" x14ac:dyDescent="0.2">
      <c r="B70" s="23">
        <v>45078</v>
      </c>
      <c r="C70" s="54">
        <v>10361.200000000001</v>
      </c>
      <c r="D70" s="55"/>
      <c r="E70" s="54">
        <v>64.069999999999993</v>
      </c>
      <c r="F70" s="55"/>
      <c r="G70" s="54">
        <v>49939.576000000001</v>
      </c>
      <c r="H70" s="56">
        <v>660.29899999999998</v>
      </c>
      <c r="I70" s="56">
        <v>49279.277000000002</v>
      </c>
      <c r="J70" s="55"/>
      <c r="K70" s="54">
        <v>158716.022</v>
      </c>
      <c r="L70" s="56">
        <v>51911.858999999997</v>
      </c>
      <c r="M70" s="56">
        <v>106804.163</v>
      </c>
      <c r="N70" s="44"/>
    </row>
    <row r="71" spans="2:15" x14ac:dyDescent="0.2">
      <c r="B71" s="23">
        <v>45108</v>
      </c>
      <c r="C71" s="54">
        <v>10404.08</v>
      </c>
      <c r="D71" s="55"/>
      <c r="E71" s="54">
        <v>65.977999999999994</v>
      </c>
      <c r="F71" s="55"/>
      <c r="G71" s="54">
        <v>50248.692999999999</v>
      </c>
      <c r="H71" s="56">
        <v>659.22400000000005</v>
      </c>
      <c r="I71" s="56">
        <v>49589.468999999997</v>
      </c>
      <c r="J71" s="55"/>
      <c r="K71" s="54">
        <v>160714.226</v>
      </c>
      <c r="L71" s="56">
        <v>52288.784</v>
      </c>
      <c r="M71" s="56">
        <v>108425.44200000001</v>
      </c>
      <c r="N71" s="44"/>
    </row>
    <row r="72" spans="2:15" x14ac:dyDescent="0.2">
      <c r="B72" s="23">
        <v>45139</v>
      </c>
      <c r="C72" s="54">
        <v>10476.878000000001</v>
      </c>
      <c r="D72" s="55"/>
      <c r="E72" s="54">
        <v>66.304000000000002</v>
      </c>
      <c r="F72" s="55"/>
      <c r="G72" s="54">
        <v>50392.423000000003</v>
      </c>
      <c r="H72" s="56">
        <v>657.98299999999995</v>
      </c>
      <c r="I72" s="56">
        <v>49734.439999999995</v>
      </c>
      <c r="J72" s="55"/>
      <c r="K72" s="54">
        <v>162380.18</v>
      </c>
      <c r="L72" s="56">
        <v>52806.451999999997</v>
      </c>
      <c r="M72" s="56">
        <v>109573.728</v>
      </c>
      <c r="N72" s="44"/>
    </row>
    <row r="73" spans="2:15" ht="6.75" customHeight="1" x14ac:dyDescent="0.2">
      <c r="B73" s="64"/>
      <c r="C73" s="65"/>
      <c r="D73" s="66"/>
      <c r="E73" s="59"/>
      <c r="F73" s="66"/>
      <c r="G73" s="67"/>
      <c r="H73" s="68"/>
      <c r="I73" s="68"/>
      <c r="J73" s="66"/>
      <c r="K73" s="59"/>
      <c r="L73" s="69"/>
      <c r="M73" s="69"/>
      <c r="N73" s="44"/>
    </row>
    <row r="74" spans="2:15" x14ac:dyDescent="0.2">
      <c r="B74" s="70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44"/>
      <c r="O74" s="53"/>
    </row>
    <row r="75" spans="2:15" x14ac:dyDescent="0.2">
      <c r="B75" s="73" t="s">
        <v>35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44"/>
      <c r="O75" s="53"/>
    </row>
    <row r="76" spans="2:15" x14ac:dyDescent="0.2">
      <c r="B76" s="73" t="s">
        <v>36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44"/>
      <c r="O76" s="53"/>
    </row>
    <row r="77" spans="2:15" x14ac:dyDescent="0.2">
      <c r="B77" s="76"/>
      <c r="C77" s="75"/>
      <c r="D77" s="75"/>
      <c r="E77" s="75"/>
      <c r="F77" s="75"/>
      <c r="G77" s="74"/>
      <c r="H77" s="74"/>
      <c r="I77" s="74"/>
      <c r="J77" s="75"/>
      <c r="K77" s="75"/>
      <c r="L77" s="75"/>
      <c r="M77" s="75"/>
      <c r="N77" s="44"/>
      <c r="O77" s="53"/>
    </row>
    <row r="78" spans="2:15" x14ac:dyDescent="0.2">
      <c r="B78" s="35" t="s">
        <v>23</v>
      </c>
      <c r="C78" s="75"/>
      <c r="D78" s="75"/>
      <c r="E78" s="75"/>
      <c r="F78" s="75"/>
      <c r="G78" s="74"/>
      <c r="H78" s="74"/>
      <c r="I78" s="74"/>
      <c r="J78" s="75"/>
      <c r="K78" s="75"/>
      <c r="L78" s="75"/>
      <c r="M78" s="75"/>
      <c r="N78" s="44"/>
      <c r="O78" s="53"/>
    </row>
  </sheetData>
  <mergeCells count="4">
    <mergeCell ref="C4:C5"/>
    <mergeCell ref="E4:E5"/>
    <mergeCell ref="G4:I4"/>
    <mergeCell ref="K4:M4"/>
  </mergeCells>
  <printOptions horizontalCentered="1"/>
  <pageMargins left="0.19685039370078741" right="0.19685039370078741" top="0.39370078740157483" bottom="0.39370078740157483" header="0" footer="0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3"/>
  <sheetViews>
    <sheetView zoomScale="75" zoomScaleNormal="75" zoomScalePageLayoutView="75" workbookViewId="0">
      <pane xSplit="2" ySplit="9" topLeftCell="C42" activePane="bottomRight" state="frozen"/>
      <selection activeCell="H69" sqref="H69"/>
      <selection pane="topRight" activeCell="H69" sqref="H69"/>
      <selection pane="bottomLeft" activeCell="H69" sqref="H69"/>
      <selection pane="bottomRight" activeCell="L55" sqref="L55"/>
    </sheetView>
  </sheetViews>
  <sheetFormatPr baseColWidth="10" defaultColWidth="8.83203125" defaultRowHeight="15" x14ac:dyDescent="0.2"/>
  <cols>
    <col min="1" max="1" width="1.6640625" customWidth="1"/>
    <col min="2" max="2" width="15.1640625" customWidth="1"/>
    <col min="3" max="3" width="34.83203125" customWidth="1"/>
    <col min="4" max="4" width="2.5" customWidth="1"/>
    <col min="5" max="6" width="18.83203125" customWidth="1"/>
  </cols>
  <sheetData>
    <row r="1" spans="2:6" ht="18" x14ac:dyDescent="0.2">
      <c r="B1" s="1" t="s">
        <v>0</v>
      </c>
    </row>
    <row r="2" spans="2:6" ht="18" x14ac:dyDescent="0.2">
      <c r="B2" s="1"/>
    </row>
    <row r="3" spans="2:6" ht="18" x14ac:dyDescent="0.2">
      <c r="B3" s="77" t="s">
        <v>37</v>
      </c>
      <c r="C3" s="38"/>
      <c r="D3" s="78"/>
      <c r="E3" s="39"/>
      <c r="F3" s="53"/>
    </row>
    <row r="4" spans="2:6" s="45" customFormat="1" x14ac:dyDescent="0.2">
      <c r="B4" s="79"/>
      <c r="C4" s="80" t="s">
        <v>28</v>
      </c>
      <c r="D4" s="42"/>
      <c r="E4" s="44"/>
    </row>
    <row r="5" spans="2:6" x14ac:dyDescent="0.2">
      <c r="B5" s="46" t="s">
        <v>38</v>
      </c>
      <c r="C5" s="48" t="s">
        <v>39</v>
      </c>
      <c r="D5" s="47"/>
      <c r="E5" s="53"/>
    </row>
    <row r="6" spans="2:6" x14ac:dyDescent="0.2">
      <c r="B6" s="90">
        <v>2020</v>
      </c>
      <c r="C6" s="89">
        <v>1637.2198780000001</v>
      </c>
      <c r="D6" s="55"/>
      <c r="E6" s="40"/>
    </row>
    <row r="7" spans="2:6" x14ac:dyDescent="0.2">
      <c r="B7" s="91">
        <v>2021</v>
      </c>
      <c r="C7" s="56">
        <v>2141.3668790000002</v>
      </c>
      <c r="D7" s="55"/>
      <c r="E7" s="40"/>
      <c r="F7" s="2"/>
    </row>
    <row r="8" spans="2:6" x14ac:dyDescent="0.2">
      <c r="B8" s="91">
        <v>2022</v>
      </c>
      <c r="C8" s="56">
        <v>2629.985396</v>
      </c>
      <c r="D8" s="55"/>
      <c r="E8" s="40"/>
      <c r="F8" s="2"/>
    </row>
    <row r="9" spans="2:6" x14ac:dyDescent="0.2">
      <c r="B9" s="92">
        <v>45139</v>
      </c>
      <c r="C9" s="60">
        <v>2957.8592990000002</v>
      </c>
      <c r="D9" s="55"/>
      <c r="E9" s="40"/>
    </row>
    <row r="10" spans="2:6" ht="6.75" customHeight="1" x14ac:dyDescent="0.2">
      <c r="B10" s="61"/>
      <c r="C10" s="56"/>
      <c r="D10" s="55"/>
      <c r="E10" s="40"/>
      <c r="F10" s="81"/>
    </row>
    <row r="11" spans="2:6" x14ac:dyDescent="0.2">
      <c r="B11" s="82">
        <v>43831</v>
      </c>
      <c r="C11" s="56">
        <v>1317.3205809999999</v>
      </c>
      <c r="D11" s="55"/>
      <c r="E11" s="83"/>
      <c r="F11" s="84"/>
    </row>
    <row r="12" spans="2:6" x14ac:dyDescent="0.2">
      <c r="B12" s="82">
        <v>43862</v>
      </c>
      <c r="C12" s="56">
        <v>1327.181178</v>
      </c>
      <c r="D12" s="55"/>
      <c r="E12" s="83"/>
      <c r="F12" s="84"/>
    </row>
    <row r="13" spans="2:6" x14ac:dyDescent="0.2">
      <c r="B13" s="82">
        <v>43891</v>
      </c>
      <c r="C13" s="56">
        <v>1339.531827</v>
      </c>
      <c r="D13" s="55"/>
      <c r="E13" s="83"/>
      <c r="F13" s="84"/>
    </row>
    <row r="14" spans="2:6" x14ac:dyDescent="0.2">
      <c r="B14" s="82">
        <v>43922</v>
      </c>
      <c r="C14" s="56">
        <v>1339.3230619999999</v>
      </c>
      <c r="D14" s="55"/>
      <c r="E14" s="83"/>
      <c r="F14" s="84"/>
    </row>
    <row r="15" spans="2:6" x14ac:dyDescent="0.2">
      <c r="B15" s="82">
        <v>43952</v>
      </c>
      <c r="C15" s="56">
        <v>1398.322273</v>
      </c>
      <c r="D15" s="55"/>
      <c r="E15" s="83"/>
      <c r="F15" s="84"/>
    </row>
    <row r="16" spans="2:6" x14ac:dyDescent="0.2">
      <c r="B16" s="82">
        <v>43983</v>
      </c>
      <c r="C16" s="56">
        <v>1405.2337680000001</v>
      </c>
      <c r="D16" s="55"/>
      <c r="E16" s="83"/>
      <c r="F16" s="84"/>
    </row>
    <row r="17" spans="2:6" x14ac:dyDescent="0.2">
      <c r="B17" s="82">
        <v>44013</v>
      </c>
      <c r="C17" s="56">
        <v>1464.306374</v>
      </c>
      <c r="D17" s="55"/>
      <c r="E17" s="83"/>
      <c r="F17" s="84"/>
    </row>
    <row r="18" spans="2:6" x14ac:dyDescent="0.2">
      <c r="B18" s="82">
        <v>44044</v>
      </c>
      <c r="C18" s="56">
        <v>1687.822345</v>
      </c>
      <c r="D18" s="55"/>
      <c r="E18" s="83"/>
      <c r="F18" s="84"/>
    </row>
    <row r="19" spans="2:6" x14ac:dyDescent="0.2">
      <c r="B19" s="82">
        <v>44075</v>
      </c>
      <c r="C19" s="56">
        <v>1522.535997</v>
      </c>
      <c r="D19" s="55"/>
      <c r="E19" s="83"/>
      <c r="F19" s="84"/>
    </row>
    <row r="20" spans="2:6" x14ac:dyDescent="0.2">
      <c r="B20" s="82">
        <v>44105</v>
      </c>
      <c r="C20" s="56">
        <v>1603.771984</v>
      </c>
      <c r="D20" s="55"/>
      <c r="E20" s="83"/>
      <c r="F20" s="84"/>
    </row>
    <row r="21" spans="2:6" x14ac:dyDescent="0.2">
      <c r="B21" s="82">
        <v>44136</v>
      </c>
      <c r="C21" s="56">
        <v>1651.7458529999999</v>
      </c>
      <c r="D21" s="55"/>
      <c r="E21" s="83"/>
      <c r="F21" s="84"/>
    </row>
    <row r="22" spans="2:6" x14ac:dyDescent="0.2">
      <c r="B22" s="82">
        <v>44166</v>
      </c>
      <c r="C22" s="56">
        <v>1637.2198780000001</v>
      </c>
      <c r="D22" s="55"/>
      <c r="E22" s="83"/>
      <c r="F22" s="84"/>
    </row>
    <row r="23" spans="2:6" ht="6.75" customHeight="1" x14ac:dyDescent="0.2">
      <c r="B23" s="82"/>
      <c r="C23" s="25"/>
      <c r="D23" s="55"/>
      <c r="E23" s="83"/>
      <c r="F23" s="84"/>
    </row>
    <row r="24" spans="2:6" x14ac:dyDescent="0.2">
      <c r="B24" s="82">
        <v>44197</v>
      </c>
      <c r="C24" s="56">
        <v>1799.5572569999999</v>
      </c>
      <c r="D24" s="55"/>
      <c r="E24" s="83"/>
      <c r="F24" s="84"/>
    </row>
    <row r="25" spans="2:6" x14ac:dyDescent="0.2">
      <c r="B25" s="82">
        <v>44228</v>
      </c>
      <c r="C25" s="56">
        <v>1784.782989</v>
      </c>
      <c r="D25" s="55"/>
      <c r="E25" s="83"/>
      <c r="F25" s="84"/>
    </row>
    <row r="26" spans="2:6" x14ac:dyDescent="0.2">
      <c r="B26" s="82">
        <v>44256</v>
      </c>
      <c r="C26" s="56">
        <v>1713.37616</v>
      </c>
      <c r="D26" s="55"/>
      <c r="E26" s="83"/>
      <c r="F26" s="84"/>
    </row>
    <row r="27" spans="2:6" x14ac:dyDescent="0.2">
      <c r="B27" s="82">
        <v>44287</v>
      </c>
      <c r="C27" s="56">
        <v>1801.8966250000001</v>
      </c>
      <c r="D27" s="55"/>
      <c r="E27" s="83"/>
      <c r="F27" s="84"/>
    </row>
    <row r="28" spans="2:6" x14ac:dyDescent="0.2">
      <c r="B28" s="82">
        <v>44317</v>
      </c>
      <c r="C28" s="56">
        <v>1892.0594100000001</v>
      </c>
      <c r="D28" s="55"/>
      <c r="E28" s="83"/>
      <c r="F28" s="84"/>
    </row>
    <row r="29" spans="2:6" x14ac:dyDescent="0.2">
      <c r="B29" s="82">
        <v>44348</v>
      </c>
      <c r="C29" s="56">
        <v>1854.1601069999999</v>
      </c>
      <c r="D29" s="55"/>
      <c r="E29" s="83"/>
      <c r="F29" s="84"/>
    </row>
    <row r="30" spans="2:6" x14ac:dyDescent="0.2">
      <c r="B30" s="82">
        <v>44378</v>
      </c>
      <c r="C30" s="56">
        <v>1922.669167</v>
      </c>
      <c r="D30" s="55"/>
      <c r="E30" s="83"/>
      <c r="F30" s="84"/>
    </row>
    <row r="31" spans="2:6" x14ac:dyDescent="0.2">
      <c r="B31" s="82">
        <v>44409</v>
      </c>
      <c r="C31" s="56">
        <v>2053.8501889999998</v>
      </c>
      <c r="D31" s="55"/>
      <c r="E31" s="83"/>
      <c r="F31" s="84"/>
    </row>
    <row r="32" spans="2:6" x14ac:dyDescent="0.2">
      <c r="B32" s="82">
        <v>44440</v>
      </c>
      <c r="C32" s="56">
        <v>2047.780906</v>
      </c>
      <c r="D32" s="55"/>
      <c r="E32" s="83"/>
      <c r="F32" s="84"/>
    </row>
    <row r="33" spans="2:6" x14ac:dyDescent="0.2">
      <c r="B33" s="82">
        <v>44470</v>
      </c>
      <c r="C33" s="56">
        <v>2078.7236830000002</v>
      </c>
      <c r="D33" s="55"/>
      <c r="E33" s="83"/>
      <c r="F33" s="84"/>
    </row>
    <row r="34" spans="2:6" x14ac:dyDescent="0.2">
      <c r="B34" s="82">
        <v>44501</v>
      </c>
      <c r="C34" s="56">
        <v>2049.1900999999998</v>
      </c>
      <c r="D34" s="55"/>
      <c r="E34" s="84"/>
      <c r="F34" s="84"/>
    </row>
    <row r="35" spans="2:6" x14ac:dyDescent="0.2">
      <c r="B35" s="82">
        <v>44531</v>
      </c>
      <c r="C35" s="56">
        <v>2141.3668790000002</v>
      </c>
      <c r="D35" s="55"/>
      <c r="E35" s="81"/>
      <c r="F35" s="84"/>
    </row>
    <row r="36" spans="2:6" ht="6.75" customHeight="1" x14ac:dyDescent="0.2">
      <c r="B36" s="82"/>
      <c r="C36" s="25"/>
      <c r="D36" s="55"/>
      <c r="F36" s="84"/>
    </row>
    <row r="37" spans="2:6" x14ac:dyDescent="0.2">
      <c r="B37" s="82">
        <v>44562</v>
      </c>
      <c r="C37" s="56">
        <v>2229.3493560000002</v>
      </c>
      <c r="D37" s="55"/>
      <c r="E37" s="85"/>
      <c r="F37" s="84"/>
    </row>
    <row r="38" spans="2:6" x14ac:dyDescent="0.2">
      <c r="B38" s="82">
        <v>44593</v>
      </c>
      <c r="C38" s="56">
        <v>2250.6507940000001</v>
      </c>
      <c r="D38" s="55"/>
      <c r="E38" s="75"/>
      <c r="F38" s="74"/>
    </row>
    <row r="39" spans="2:6" x14ac:dyDescent="0.2">
      <c r="B39" s="82">
        <v>44621</v>
      </c>
      <c r="C39" s="56">
        <v>2169.961401</v>
      </c>
      <c r="D39" s="55"/>
      <c r="E39" s="75"/>
      <c r="F39" s="74"/>
    </row>
    <row r="40" spans="2:6" x14ac:dyDescent="0.2">
      <c r="B40" s="82">
        <v>44652</v>
      </c>
      <c r="C40" s="56">
        <v>2440.926136</v>
      </c>
      <c r="D40" s="55"/>
      <c r="E40" s="75"/>
      <c r="F40" s="74"/>
    </row>
    <row r="41" spans="2:6" x14ac:dyDescent="0.2">
      <c r="B41" s="82">
        <v>44682</v>
      </c>
      <c r="C41" s="56">
        <v>2359.7382980000002</v>
      </c>
      <c r="D41" s="55"/>
      <c r="E41" s="86"/>
      <c r="F41" s="74"/>
    </row>
    <row r="42" spans="2:6" x14ac:dyDescent="0.2">
      <c r="B42" s="82">
        <v>44713</v>
      </c>
      <c r="C42" s="56">
        <v>2331.0919290000002</v>
      </c>
      <c r="D42" s="55"/>
      <c r="E42" s="86"/>
      <c r="F42" s="74"/>
    </row>
    <row r="43" spans="2:6" x14ac:dyDescent="0.2">
      <c r="B43" s="82">
        <v>44743</v>
      </c>
      <c r="C43" s="56">
        <v>2409.7462139999998</v>
      </c>
      <c r="D43" s="55"/>
      <c r="E43" s="86"/>
      <c r="F43" s="74"/>
    </row>
    <row r="44" spans="2:6" x14ac:dyDescent="0.2">
      <c r="B44" s="82">
        <v>44774</v>
      </c>
      <c r="C44" s="56">
        <v>2404.5303950000002</v>
      </c>
      <c r="D44" s="55"/>
      <c r="E44" s="86"/>
      <c r="F44" s="74"/>
    </row>
    <row r="45" spans="2:6" x14ac:dyDescent="0.2">
      <c r="B45" s="82">
        <v>44805</v>
      </c>
      <c r="C45" s="56">
        <v>2432.4709969999999</v>
      </c>
      <c r="D45" s="55"/>
      <c r="E45" s="86"/>
      <c r="F45" s="74"/>
    </row>
    <row r="46" spans="2:6" x14ac:dyDescent="0.2">
      <c r="B46" s="82">
        <v>44835</v>
      </c>
      <c r="C46" s="56">
        <v>2528.6352430000002</v>
      </c>
      <c r="D46" s="55"/>
      <c r="E46" s="86"/>
      <c r="F46" s="74"/>
    </row>
    <row r="47" spans="2:6" x14ac:dyDescent="0.2">
      <c r="B47" s="82">
        <v>44866</v>
      </c>
      <c r="C47" s="56">
        <v>2526.7390740000001</v>
      </c>
      <c r="D47" s="55"/>
      <c r="E47" s="86"/>
      <c r="F47" s="74"/>
    </row>
    <row r="48" spans="2:6" x14ac:dyDescent="0.2">
      <c r="B48" s="82">
        <v>44896</v>
      </c>
      <c r="C48" s="56">
        <v>2629.985396</v>
      </c>
      <c r="D48" s="55"/>
      <c r="E48" s="87"/>
      <c r="F48" s="74"/>
    </row>
    <row r="49" spans="2:10" ht="7.25" customHeight="1" x14ac:dyDescent="0.2">
      <c r="B49" s="82"/>
      <c r="C49" s="25"/>
      <c r="D49" s="55"/>
      <c r="E49" s="87"/>
      <c r="F49" s="74"/>
    </row>
    <row r="50" spans="2:10" x14ac:dyDescent="0.2">
      <c r="B50" s="82">
        <v>44927</v>
      </c>
      <c r="C50" s="56">
        <v>2683.4770659999999</v>
      </c>
      <c r="D50" s="55"/>
      <c r="E50" s="86"/>
      <c r="F50" s="74"/>
    </row>
    <row r="51" spans="2:10" x14ac:dyDescent="0.2">
      <c r="B51" s="82">
        <v>44958</v>
      </c>
      <c r="C51" s="56">
        <v>2665.8283080000001</v>
      </c>
      <c r="D51" s="55"/>
      <c r="E51" s="86"/>
      <c r="F51" s="74"/>
    </row>
    <row r="52" spans="2:10" x14ac:dyDescent="0.2">
      <c r="B52" s="82">
        <v>44986</v>
      </c>
      <c r="C52" s="56">
        <v>2683.4053549999999</v>
      </c>
      <c r="D52" s="55"/>
      <c r="E52" s="86"/>
      <c r="F52" s="74"/>
    </row>
    <row r="53" spans="2:10" x14ac:dyDescent="0.2">
      <c r="B53" s="82">
        <v>45017</v>
      </c>
      <c r="C53" s="56">
        <v>2818.7788289999999</v>
      </c>
      <c r="D53" s="55"/>
      <c r="E53" s="86"/>
      <c r="F53" s="74"/>
    </row>
    <row r="54" spans="2:10" x14ac:dyDescent="0.2">
      <c r="B54" s="82">
        <v>45047</v>
      </c>
      <c r="C54" s="56">
        <v>2736.7845050000001</v>
      </c>
      <c r="D54" s="55"/>
      <c r="E54" s="86"/>
      <c r="F54" s="74"/>
    </row>
    <row r="55" spans="2:10" x14ac:dyDescent="0.2">
      <c r="B55" s="82">
        <v>45078</v>
      </c>
      <c r="C55" s="56">
        <v>2824.7697109999999</v>
      </c>
      <c r="D55" s="55"/>
      <c r="E55" s="86"/>
      <c r="F55" s="74"/>
    </row>
    <row r="56" spans="2:10" x14ac:dyDescent="0.2">
      <c r="B56" s="82">
        <v>45108</v>
      </c>
      <c r="C56" s="56">
        <v>2830.8121070000002</v>
      </c>
      <c r="D56" s="55"/>
      <c r="E56" s="86"/>
      <c r="F56" s="74"/>
    </row>
    <row r="57" spans="2:10" x14ac:dyDescent="0.2">
      <c r="B57" s="82">
        <v>45139</v>
      </c>
      <c r="C57" s="56">
        <v>2957.8592990000002</v>
      </c>
      <c r="D57" s="55"/>
      <c r="E57" s="86"/>
      <c r="F57" s="74"/>
    </row>
    <row r="58" spans="2:10" ht="6.75" customHeight="1" x14ac:dyDescent="0.2">
      <c r="B58" s="93"/>
      <c r="C58" s="60"/>
      <c r="D58" s="66"/>
      <c r="E58" s="53"/>
      <c r="F58" s="84"/>
    </row>
    <row r="59" spans="2:10" x14ac:dyDescent="0.2">
      <c r="B59" s="70"/>
      <c r="C59" s="70"/>
      <c r="D59" s="70"/>
      <c r="E59" s="88"/>
      <c r="F59" s="88"/>
      <c r="G59" s="72"/>
      <c r="H59" s="72"/>
      <c r="I59" s="72"/>
      <c r="J59" s="53"/>
    </row>
    <row r="60" spans="2:10" ht="33" customHeight="1" x14ac:dyDescent="0.2">
      <c r="B60" s="115" t="s">
        <v>40</v>
      </c>
      <c r="C60" s="115"/>
      <c r="D60" s="115"/>
      <c r="E60" s="115"/>
      <c r="F60" s="115"/>
      <c r="G60" s="53"/>
      <c r="H60" s="53"/>
      <c r="I60" s="53"/>
      <c r="J60" s="53"/>
    </row>
    <row r="61" spans="2:10" x14ac:dyDescent="0.2">
      <c r="B61" s="76"/>
      <c r="C61" s="75"/>
      <c r="D61" s="75"/>
      <c r="E61" s="75"/>
      <c r="F61" s="75"/>
      <c r="G61" s="53"/>
      <c r="H61" s="53"/>
      <c r="I61" s="53"/>
      <c r="J61" s="53"/>
    </row>
    <row r="62" spans="2:10" x14ac:dyDescent="0.2">
      <c r="B62" s="35" t="s">
        <v>23</v>
      </c>
      <c r="C62" s="75"/>
      <c r="D62" s="75"/>
      <c r="E62" s="75"/>
      <c r="F62" s="75"/>
      <c r="G62" s="53"/>
      <c r="H62" s="53"/>
      <c r="I62" s="53"/>
      <c r="J62" s="53"/>
    </row>
    <row r="63" spans="2:10" x14ac:dyDescent="0.2">
      <c r="B63" s="35"/>
      <c r="C63" s="75"/>
      <c r="D63" s="75"/>
      <c r="E63" s="75"/>
      <c r="F63" s="75"/>
      <c r="G63" s="53"/>
      <c r="H63" s="53"/>
      <c r="I63" s="53"/>
      <c r="J63" s="53"/>
    </row>
  </sheetData>
  <mergeCells count="1">
    <mergeCell ref="B60:F60"/>
  </mergeCells>
  <printOptions horizontalCentered="1"/>
  <pageMargins left="0.59055118110236227" right="0.19685039370078741" top="0.98425196850393704" bottom="0.19685039370078741" header="0" footer="0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T2.1 - Volume &amp; Value</vt:lpstr>
      <vt:lpstr>T2.2 - Cards &amp; Users</vt:lpstr>
      <vt:lpstr>T2.3 - OEML</vt:lpstr>
    </vt:vector>
  </TitlesOfParts>
  <Company>BNM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Arif bin Md Zainal Abidin</dc:creator>
  <cp:lastModifiedBy>Microsoft Office User</cp:lastModifiedBy>
  <cp:lastPrinted>2023-10-05T03:33:00Z</cp:lastPrinted>
  <dcterms:created xsi:type="dcterms:W3CDTF">2023-10-05T03:17:59Z</dcterms:created>
  <dcterms:modified xsi:type="dcterms:W3CDTF">2023-11-11T14:48:11Z</dcterms:modified>
</cp:coreProperties>
</file>