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dli Nazri\Desktop\Ecology &amp; Evolution\"/>
    </mc:Choice>
  </mc:AlternateContent>
  <xr:revisionPtr revIDLastSave="0" documentId="13_ncr:1_{AD000887-98A1-42C7-9CB6-C0A2F47C9851}" xr6:coauthVersionLast="45" xr6:coauthVersionMax="45" xr10:uidLastSave="{00000000-0000-0000-0000-000000000000}"/>
  <bookViews>
    <workbookView xWindow="-120" yWindow="-120" windowWidth="29040" windowHeight="15990" activeTab="4" xr2:uid="{309B70B1-A8E2-45CE-8B69-01D63D9F34C8}"/>
  </bookViews>
  <sheets>
    <sheet name="Natural Pop " sheetId="5" r:id="rId1"/>
    <sheet name="Male (Figure 1,3,4) (Table 1,2)" sheetId="1" r:id="rId2"/>
    <sheet name="Female Figure 1 &amp; 2" sheetId="2" r:id="rId3"/>
    <sheet name=" Sex ratio- Figure 5" sheetId="4" r:id="rId4"/>
    <sheet name="Sheet1" sheetId="6" r:id="rId5"/>
  </sheets>
  <definedNames>
    <definedName name="_Ref535954387" localSheetId="0">'Natural Pop '!$E$212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4" l="1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E45" i="4" l="1"/>
  <c r="F45" i="4"/>
  <c r="E46" i="4"/>
  <c r="E47" i="4" s="1"/>
  <c r="F46" i="4"/>
  <c r="F47" i="4" s="1"/>
</calcChain>
</file>

<file path=xl/sharedStrings.xml><?xml version="1.0" encoding="utf-8"?>
<sst xmlns="http://schemas.openxmlformats.org/spreadsheetml/2006/main" count="255" uniqueCount="116">
  <si>
    <t>First</t>
  </si>
  <si>
    <t>Second</t>
  </si>
  <si>
    <t>Third</t>
  </si>
  <si>
    <t>Fourth</t>
  </si>
  <si>
    <t>Fifth</t>
  </si>
  <si>
    <t>Sixth</t>
  </si>
  <si>
    <t>Used</t>
  </si>
  <si>
    <t>Unsed</t>
  </si>
  <si>
    <t>Figs</t>
  </si>
  <si>
    <t>Bags</t>
  </si>
  <si>
    <t>Total brood size</t>
  </si>
  <si>
    <t>First fig</t>
  </si>
  <si>
    <t>Additional figs (ordered by number of pollinated flowers – oviposition sequence is unknown)</t>
  </si>
  <si>
    <t>Bag number</t>
  </si>
  <si>
    <t>Female</t>
  </si>
  <si>
    <t>Male</t>
  </si>
  <si>
    <t>Brood size</t>
  </si>
  <si>
    <t>Sex ratio</t>
  </si>
  <si>
    <t>mean</t>
  </si>
  <si>
    <t>std</t>
  </si>
  <si>
    <t>se</t>
  </si>
  <si>
    <t>No</t>
  </si>
  <si>
    <t>Tree no</t>
  </si>
  <si>
    <t>Fig no</t>
  </si>
  <si>
    <t>Wings at ostiole</t>
  </si>
  <si>
    <t>Foundress no</t>
  </si>
  <si>
    <t>Estimated emergence</t>
  </si>
  <si>
    <t>Fore</t>
  </si>
  <si>
    <t>Hind</t>
  </si>
  <si>
    <t>1 HTO</t>
  </si>
  <si>
    <t>3 HTO, 1 HTC</t>
  </si>
  <si>
    <t>3 HTO, 1 HTC, 3 ITC</t>
  </si>
  <si>
    <t>2 HTO, 2 ITC</t>
  </si>
  <si>
    <t>1 HTO, 1 ITC</t>
  </si>
  <si>
    <t>2 HTO</t>
  </si>
  <si>
    <t>3 HTO</t>
  </si>
  <si>
    <t>1 ITC, 1 HTO</t>
  </si>
  <si>
    <t>1HTO</t>
  </si>
  <si>
    <t>4 HTO</t>
  </si>
  <si>
    <t>D3</t>
  </si>
  <si>
    <t>D6</t>
  </si>
  <si>
    <t>2 HTO, 2 HTC</t>
  </si>
  <si>
    <t>D7</t>
  </si>
  <si>
    <t>D8</t>
  </si>
  <si>
    <t>D10</t>
  </si>
  <si>
    <t>1 HTO, 1 HTC</t>
  </si>
  <si>
    <t>D12</t>
  </si>
  <si>
    <t>1 HTC</t>
  </si>
  <si>
    <t>D13</t>
  </si>
  <si>
    <t>D18</t>
  </si>
  <si>
    <t>D19</t>
  </si>
  <si>
    <t>D20</t>
  </si>
  <si>
    <t>2 ( 1 HTO &amp; 1 HTO)</t>
  </si>
  <si>
    <t>D22</t>
  </si>
  <si>
    <t>D24</t>
  </si>
  <si>
    <t>D26</t>
  </si>
  <si>
    <t>D30</t>
  </si>
  <si>
    <t>D31</t>
  </si>
  <si>
    <t>D32</t>
  </si>
  <si>
    <t>D34</t>
  </si>
  <si>
    <t>D35</t>
  </si>
  <si>
    <t>D37</t>
  </si>
  <si>
    <t>1  HTO</t>
  </si>
  <si>
    <t xml:space="preserve">3  HTO </t>
  </si>
  <si>
    <t>HTO = head towards ostiole</t>
  </si>
  <si>
    <t>HTC= head towards cavity</t>
  </si>
  <si>
    <t>ITC= In the cavity</t>
  </si>
  <si>
    <t>D1</t>
  </si>
  <si>
    <t>1 ITH</t>
  </si>
  <si>
    <t>1 ITC</t>
  </si>
  <si>
    <t>1 1TC</t>
  </si>
  <si>
    <t>D2</t>
  </si>
  <si>
    <t>D4</t>
  </si>
  <si>
    <t>D40</t>
  </si>
  <si>
    <t>X8</t>
  </si>
  <si>
    <t>D16</t>
  </si>
  <si>
    <t>D21</t>
  </si>
  <si>
    <t>D23</t>
  </si>
  <si>
    <t>D33</t>
  </si>
  <si>
    <t>D5</t>
  </si>
  <si>
    <t>Male trees (n=21)</t>
  </si>
  <si>
    <t>Female trees (n =10)</t>
  </si>
  <si>
    <t>Tree</t>
  </si>
  <si>
    <t>n figs</t>
  </si>
  <si>
    <t>Figs with foundresses  (%)</t>
  </si>
  <si>
    <t>Figs without foundresses (%)</t>
  </si>
  <si>
    <t>No. of foundress corpses per fig</t>
  </si>
  <si>
    <t>Mean</t>
  </si>
  <si>
    <t>SD</t>
  </si>
  <si>
    <t>Range</t>
  </si>
  <si>
    <t>Total</t>
  </si>
  <si>
    <t>1--6</t>
  </si>
  <si>
    <t>1--4</t>
  </si>
  <si>
    <t>1--3</t>
  </si>
  <si>
    <t>1--2</t>
  </si>
  <si>
    <t>The numbers of naturally-visited male figs with foundress bodies either in the fig cavity or with the body stuck head-outwards in the ostiole.  Means do not include figs with no foundress corpses.</t>
  </si>
  <si>
    <t>Figs with foundresses (%)</t>
  </si>
  <si>
    <t>0-3</t>
  </si>
  <si>
    <t>The numbers of naturally-visited female figs with foundress bodies either in the fig cavity or with the body stuck head-outwards in the ostiole.  Means do not include figs with no foundress corpses.</t>
  </si>
  <si>
    <t>Bag</t>
  </si>
  <si>
    <t>Receptive</t>
  </si>
  <si>
    <t>Entered</t>
  </si>
  <si>
    <t>FD3</t>
  </si>
  <si>
    <t>FD7</t>
  </si>
  <si>
    <t>FD8</t>
  </si>
  <si>
    <t>FD22</t>
  </si>
  <si>
    <t>FD30</t>
  </si>
  <si>
    <t>FD13</t>
  </si>
  <si>
    <t>FD40</t>
  </si>
  <si>
    <t>FD41</t>
  </si>
  <si>
    <t>FD4</t>
  </si>
  <si>
    <t>FD14</t>
  </si>
  <si>
    <t>FD15</t>
  </si>
  <si>
    <t>FD29</t>
  </si>
  <si>
    <t>FD27</t>
  </si>
  <si>
    <t>FD9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</si>
</sst>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0" fontId="0" fillId="0" borderId="0" xfId="0" applyAlignment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3D362-0E15-4BF7-BF69-AE04951F4383}">
  <dimension ref="B2:T235"/>
  <sheetViews>
    <sheetView topLeftCell="A202" workbookViewId="0">
      <selection activeCell="W217" sqref="W217"/>
    </sheetView>
  </sheetViews>
  <sheetFormatPr defaultRowHeight="15" x14ac:dyDescent="0.25"/>
  <cols>
    <col min="11" max="11" width="16.140625" customWidth="1"/>
    <col min="12" max="12" width="20" customWidth="1"/>
  </cols>
  <sheetData>
    <row r="2" spans="2:20" x14ac:dyDescent="0.25">
      <c r="C2" s="5"/>
      <c r="D2" s="5"/>
      <c r="E2" s="5"/>
      <c r="F2" s="5"/>
    </row>
    <row r="3" spans="2:20" x14ac:dyDescent="0.25">
      <c r="C3" s="13"/>
      <c r="D3" s="13"/>
      <c r="E3" s="13"/>
    </row>
    <row r="5" spans="2:20" x14ac:dyDescent="0.25">
      <c r="F5" s="13" t="s">
        <v>80</v>
      </c>
      <c r="G5" s="13"/>
      <c r="N5" s="13" t="s">
        <v>81</v>
      </c>
      <c r="O5" s="13"/>
    </row>
    <row r="7" spans="2:20" x14ac:dyDescent="0.25">
      <c r="F7" s="14" t="s">
        <v>21</v>
      </c>
      <c r="G7" s="14" t="s">
        <v>22</v>
      </c>
      <c r="H7" s="14" t="s">
        <v>23</v>
      </c>
      <c r="I7" s="16" t="s">
        <v>24</v>
      </c>
      <c r="J7" s="17"/>
      <c r="K7" s="14" t="s">
        <v>25</v>
      </c>
      <c r="L7" s="14" t="s">
        <v>26</v>
      </c>
      <c r="N7" s="14" t="s">
        <v>21</v>
      </c>
      <c r="O7" s="14" t="s">
        <v>22</v>
      </c>
      <c r="P7" s="14" t="s">
        <v>23</v>
      </c>
      <c r="Q7" s="16" t="s">
        <v>24</v>
      </c>
      <c r="R7" s="17"/>
      <c r="S7" s="14" t="s">
        <v>25</v>
      </c>
      <c r="T7" s="14" t="s">
        <v>26</v>
      </c>
    </row>
    <row r="8" spans="2:20" x14ac:dyDescent="0.25">
      <c r="F8" s="15"/>
      <c r="G8" s="15"/>
      <c r="H8" s="15"/>
      <c r="I8" s="6" t="s">
        <v>27</v>
      </c>
      <c r="J8" s="6" t="s">
        <v>28</v>
      </c>
      <c r="K8" s="15"/>
      <c r="L8" s="15"/>
      <c r="N8" s="15"/>
      <c r="O8" s="15"/>
      <c r="P8" s="15"/>
      <c r="Q8" s="6" t="s">
        <v>27</v>
      </c>
      <c r="R8" s="6" t="s">
        <v>28</v>
      </c>
      <c r="S8" s="15"/>
      <c r="T8" s="15"/>
    </row>
    <row r="9" spans="2:20" x14ac:dyDescent="0.25">
      <c r="F9" s="2">
        <v>1</v>
      </c>
      <c r="G9" s="10">
        <v>1</v>
      </c>
      <c r="H9" s="2">
        <v>1</v>
      </c>
      <c r="I9" s="2">
        <v>2</v>
      </c>
      <c r="J9" s="2">
        <v>1</v>
      </c>
      <c r="K9" s="2" t="s">
        <v>29</v>
      </c>
      <c r="L9" s="2">
        <v>0</v>
      </c>
      <c r="N9" s="2">
        <v>1</v>
      </c>
      <c r="O9" s="10" t="s">
        <v>67</v>
      </c>
      <c r="P9" s="2">
        <v>1</v>
      </c>
      <c r="Q9" s="2">
        <v>1</v>
      </c>
      <c r="R9" s="2">
        <v>2</v>
      </c>
      <c r="S9" s="2" t="s">
        <v>29</v>
      </c>
      <c r="T9" s="2">
        <v>0</v>
      </c>
    </row>
    <row r="10" spans="2:20" x14ac:dyDescent="0.25">
      <c r="F10" s="2">
        <v>2</v>
      </c>
      <c r="G10" s="11"/>
      <c r="H10" s="2">
        <v>2</v>
      </c>
      <c r="I10" s="2">
        <v>3</v>
      </c>
      <c r="J10" s="2">
        <v>1</v>
      </c>
      <c r="K10" s="2" t="s">
        <v>30</v>
      </c>
      <c r="L10" s="2">
        <v>0</v>
      </c>
      <c r="N10" s="2">
        <v>2</v>
      </c>
      <c r="O10" s="11"/>
      <c r="P10" s="2">
        <v>2</v>
      </c>
      <c r="Q10" s="2">
        <v>1</v>
      </c>
      <c r="R10" s="2">
        <v>1</v>
      </c>
      <c r="S10" s="2">
        <v>0</v>
      </c>
      <c r="T10" s="2">
        <v>1</v>
      </c>
    </row>
    <row r="11" spans="2:20" x14ac:dyDescent="0.25">
      <c r="B11" s="13" t="s">
        <v>64</v>
      </c>
      <c r="C11" s="13"/>
      <c r="D11" s="13"/>
      <c r="E11" s="18"/>
      <c r="F11" s="2">
        <v>3</v>
      </c>
      <c r="G11" s="11"/>
      <c r="H11" s="2">
        <v>3</v>
      </c>
      <c r="I11" s="2">
        <v>2</v>
      </c>
      <c r="J11" s="2">
        <v>1</v>
      </c>
      <c r="K11" s="2" t="s">
        <v>31</v>
      </c>
      <c r="L11" s="2">
        <v>0</v>
      </c>
      <c r="N11" s="2">
        <v>3</v>
      </c>
      <c r="O11" s="11"/>
      <c r="P11" s="2">
        <v>3</v>
      </c>
      <c r="Q11" s="2">
        <v>1</v>
      </c>
      <c r="R11" s="2">
        <v>0</v>
      </c>
      <c r="S11" s="2">
        <v>0</v>
      </c>
      <c r="T11" s="2">
        <v>1</v>
      </c>
    </row>
    <row r="12" spans="2:20" x14ac:dyDescent="0.25">
      <c r="B12" s="13" t="s">
        <v>65</v>
      </c>
      <c r="C12" s="13"/>
      <c r="D12" s="13"/>
      <c r="E12" s="18"/>
      <c r="F12" s="2">
        <v>4</v>
      </c>
      <c r="G12" s="11"/>
      <c r="H12" s="2">
        <v>4</v>
      </c>
      <c r="I12" s="2">
        <v>2</v>
      </c>
      <c r="J12" s="2">
        <v>2</v>
      </c>
      <c r="K12" s="2" t="s">
        <v>29</v>
      </c>
      <c r="L12" s="2">
        <v>0</v>
      </c>
      <c r="N12" s="2">
        <v>4</v>
      </c>
      <c r="O12" s="11"/>
      <c r="P12" s="2">
        <v>4</v>
      </c>
      <c r="Q12" s="2">
        <v>2</v>
      </c>
      <c r="R12" s="2">
        <v>0</v>
      </c>
      <c r="S12" s="2" t="s">
        <v>68</v>
      </c>
      <c r="T12" s="2">
        <v>0</v>
      </c>
    </row>
    <row r="13" spans="2:20" x14ac:dyDescent="0.25">
      <c r="B13" s="13" t="s">
        <v>66</v>
      </c>
      <c r="C13" s="13"/>
      <c r="D13" s="13"/>
      <c r="E13" s="18"/>
      <c r="F13" s="2">
        <v>5</v>
      </c>
      <c r="G13" s="11"/>
      <c r="H13" s="2">
        <v>5</v>
      </c>
      <c r="I13" s="2">
        <v>3</v>
      </c>
      <c r="J13" s="2">
        <v>1</v>
      </c>
      <c r="K13" s="2" t="s">
        <v>32</v>
      </c>
      <c r="L13" s="2">
        <v>0</v>
      </c>
      <c r="N13" s="2">
        <v>5</v>
      </c>
      <c r="O13" s="11"/>
      <c r="P13" s="2">
        <v>5</v>
      </c>
      <c r="Q13" s="2">
        <v>1</v>
      </c>
      <c r="R13" s="2">
        <v>1</v>
      </c>
      <c r="S13" s="2" t="s">
        <v>69</v>
      </c>
      <c r="T13" s="2">
        <v>0</v>
      </c>
    </row>
    <row r="14" spans="2:20" x14ac:dyDescent="0.25">
      <c r="F14" s="2">
        <v>6</v>
      </c>
      <c r="G14" s="11"/>
      <c r="H14" s="2">
        <v>6</v>
      </c>
      <c r="I14" s="2">
        <v>2</v>
      </c>
      <c r="J14" s="2">
        <v>2</v>
      </c>
      <c r="K14" s="2" t="s">
        <v>29</v>
      </c>
      <c r="L14" s="2">
        <v>0</v>
      </c>
      <c r="N14" s="2">
        <v>6</v>
      </c>
      <c r="O14" s="11"/>
      <c r="P14" s="2">
        <v>6</v>
      </c>
      <c r="Q14" s="2">
        <v>2</v>
      </c>
      <c r="R14" s="2">
        <v>2</v>
      </c>
      <c r="S14" s="2" t="s">
        <v>69</v>
      </c>
      <c r="T14" s="2">
        <v>0</v>
      </c>
    </row>
    <row r="15" spans="2:20" x14ac:dyDescent="0.25">
      <c r="F15" s="2">
        <v>7</v>
      </c>
      <c r="G15" s="11"/>
      <c r="H15" s="2">
        <v>7</v>
      </c>
      <c r="I15" s="2">
        <v>1</v>
      </c>
      <c r="J15" s="2">
        <v>2</v>
      </c>
      <c r="K15" s="2" t="s">
        <v>29</v>
      </c>
      <c r="L15" s="2">
        <v>0</v>
      </c>
      <c r="N15" s="2">
        <v>7</v>
      </c>
      <c r="O15" s="11"/>
      <c r="P15" s="2">
        <v>7</v>
      </c>
      <c r="Q15" s="2">
        <v>2</v>
      </c>
      <c r="R15" s="2">
        <v>1</v>
      </c>
      <c r="S15" s="2" t="s">
        <v>69</v>
      </c>
      <c r="T15" s="2">
        <v>0</v>
      </c>
    </row>
    <row r="16" spans="2:20" x14ac:dyDescent="0.25">
      <c r="F16" s="2">
        <v>8</v>
      </c>
      <c r="G16" s="11"/>
      <c r="H16" s="2">
        <v>8</v>
      </c>
      <c r="I16" s="2">
        <v>0</v>
      </c>
      <c r="J16" s="2">
        <v>1</v>
      </c>
      <c r="K16" s="2">
        <v>0</v>
      </c>
      <c r="L16" s="2">
        <v>1</v>
      </c>
      <c r="N16" s="2">
        <v>8</v>
      </c>
      <c r="O16" s="11"/>
      <c r="P16" s="2">
        <v>8</v>
      </c>
      <c r="Q16" s="2">
        <v>1</v>
      </c>
      <c r="R16" s="2">
        <v>1</v>
      </c>
      <c r="S16" s="2">
        <v>0</v>
      </c>
      <c r="T16" s="2">
        <v>1</v>
      </c>
    </row>
    <row r="17" spans="6:20" x14ac:dyDescent="0.25">
      <c r="F17" s="2">
        <v>9</v>
      </c>
      <c r="G17" s="11"/>
      <c r="H17" s="2">
        <v>9</v>
      </c>
      <c r="I17" s="2">
        <v>2</v>
      </c>
      <c r="J17" s="2">
        <v>2</v>
      </c>
      <c r="K17" s="2" t="s">
        <v>29</v>
      </c>
      <c r="L17" s="2">
        <v>0</v>
      </c>
      <c r="N17" s="2">
        <v>9</v>
      </c>
      <c r="O17" s="11"/>
      <c r="P17" s="2">
        <v>9</v>
      </c>
      <c r="Q17" s="2">
        <v>0</v>
      </c>
      <c r="R17" s="2">
        <v>2</v>
      </c>
      <c r="S17" s="2" t="s">
        <v>34</v>
      </c>
      <c r="T17" s="2">
        <v>1</v>
      </c>
    </row>
    <row r="18" spans="6:20" x14ac:dyDescent="0.25">
      <c r="F18" s="2">
        <v>10</v>
      </c>
      <c r="G18" s="11"/>
      <c r="H18" s="2">
        <v>10</v>
      </c>
      <c r="I18" s="2">
        <v>0</v>
      </c>
      <c r="J18" s="2">
        <v>2</v>
      </c>
      <c r="K18" s="2" t="s">
        <v>33</v>
      </c>
      <c r="L18" s="2">
        <v>0</v>
      </c>
      <c r="N18" s="2">
        <v>10</v>
      </c>
      <c r="O18" s="11"/>
      <c r="P18" s="2">
        <v>10</v>
      </c>
      <c r="Q18" s="2">
        <v>0</v>
      </c>
      <c r="R18" s="2">
        <v>2</v>
      </c>
      <c r="S18" s="2">
        <v>0</v>
      </c>
      <c r="T18" s="2">
        <v>1</v>
      </c>
    </row>
    <row r="19" spans="6:20" x14ac:dyDescent="0.25">
      <c r="F19" s="2">
        <v>11</v>
      </c>
      <c r="G19" s="11"/>
      <c r="H19" s="2">
        <v>11</v>
      </c>
      <c r="I19" s="2">
        <v>0</v>
      </c>
      <c r="J19" s="2">
        <v>0</v>
      </c>
      <c r="K19" s="2">
        <v>0</v>
      </c>
      <c r="L19" s="2">
        <v>1</v>
      </c>
      <c r="N19" s="2">
        <v>11</v>
      </c>
      <c r="O19" s="11"/>
      <c r="P19" s="2">
        <v>11</v>
      </c>
      <c r="Q19" s="2">
        <v>1</v>
      </c>
      <c r="R19" s="2">
        <v>1</v>
      </c>
      <c r="S19" s="2">
        <v>0</v>
      </c>
      <c r="T19" s="2">
        <v>1</v>
      </c>
    </row>
    <row r="20" spans="6:20" x14ac:dyDescent="0.25">
      <c r="F20" s="2">
        <v>12</v>
      </c>
      <c r="G20" s="11"/>
      <c r="H20" s="2">
        <v>12</v>
      </c>
      <c r="I20" s="2">
        <v>2</v>
      </c>
      <c r="J20" s="2">
        <v>1</v>
      </c>
      <c r="K20" s="2">
        <v>0</v>
      </c>
      <c r="L20" s="2">
        <v>1</v>
      </c>
      <c r="N20" s="2">
        <v>12</v>
      </c>
      <c r="O20" s="11"/>
      <c r="P20" s="2">
        <v>12</v>
      </c>
      <c r="Q20" s="2">
        <v>1</v>
      </c>
      <c r="R20" s="2">
        <v>1</v>
      </c>
      <c r="S20" s="2" t="s">
        <v>29</v>
      </c>
      <c r="T20" s="2">
        <v>0</v>
      </c>
    </row>
    <row r="21" spans="6:20" x14ac:dyDescent="0.25">
      <c r="F21" s="2">
        <v>13</v>
      </c>
      <c r="G21" s="11"/>
      <c r="H21" s="2">
        <v>13</v>
      </c>
      <c r="I21" s="2">
        <v>2</v>
      </c>
      <c r="J21" s="2">
        <v>1</v>
      </c>
      <c r="K21" s="2" t="s">
        <v>29</v>
      </c>
      <c r="L21" s="2">
        <v>0</v>
      </c>
      <c r="N21" s="2">
        <v>13</v>
      </c>
      <c r="O21" s="11"/>
      <c r="P21" s="2">
        <v>13</v>
      </c>
      <c r="Q21" s="2">
        <v>0</v>
      </c>
      <c r="R21" s="2">
        <v>1</v>
      </c>
      <c r="S21" s="2">
        <v>0</v>
      </c>
      <c r="T21" s="2">
        <v>0</v>
      </c>
    </row>
    <row r="22" spans="6:20" x14ac:dyDescent="0.25">
      <c r="F22" s="2">
        <v>14</v>
      </c>
      <c r="G22" s="11"/>
      <c r="H22" s="2">
        <v>14</v>
      </c>
      <c r="I22" s="2">
        <v>1</v>
      </c>
      <c r="J22" s="2">
        <v>1</v>
      </c>
      <c r="K22" s="2" t="s">
        <v>29</v>
      </c>
      <c r="L22" s="2">
        <v>0</v>
      </c>
      <c r="N22" s="2">
        <v>14</v>
      </c>
      <c r="O22" s="11"/>
      <c r="P22" s="2">
        <v>14</v>
      </c>
      <c r="Q22" s="2">
        <v>4</v>
      </c>
      <c r="R22" s="2">
        <v>3</v>
      </c>
      <c r="S22" s="2">
        <v>0</v>
      </c>
      <c r="T22" s="2">
        <v>2</v>
      </c>
    </row>
    <row r="23" spans="6:20" x14ac:dyDescent="0.25">
      <c r="F23" s="2">
        <v>15</v>
      </c>
      <c r="G23" s="11"/>
      <c r="H23" s="2">
        <v>15</v>
      </c>
      <c r="I23" s="2">
        <v>2</v>
      </c>
      <c r="J23" s="2">
        <v>2</v>
      </c>
      <c r="K23" s="2" t="s">
        <v>29</v>
      </c>
      <c r="L23" s="2">
        <v>0</v>
      </c>
      <c r="N23" s="2">
        <v>15</v>
      </c>
      <c r="O23" s="11"/>
      <c r="P23" s="2">
        <v>15</v>
      </c>
      <c r="Q23" s="2">
        <v>2</v>
      </c>
      <c r="R23" s="2">
        <v>2</v>
      </c>
      <c r="S23" s="2" t="s">
        <v>29</v>
      </c>
      <c r="T23" s="2">
        <v>0</v>
      </c>
    </row>
    <row r="24" spans="6:20" x14ac:dyDescent="0.25">
      <c r="F24" s="2">
        <v>16</v>
      </c>
      <c r="G24" s="11"/>
      <c r="H24" s="2">
        <v>16</v>
      </c>
      <c r="I24" s="2">
        <v>2</v>
      </c>
      <c r="J24" s="2">
        <v>1</v>
      </c>
      <c r="K24" s="2" t="s">
        <v>34</v>
      </c>
      <c r="L24" s="2">
        <v>0</v>
      </c>
      <c r="N24" s="2">
        <v>16</v>
      </c>
      <c r="O24" s="11"/>
      <c r="P24" s="2">
        <v>16</v>
      </c>
      <c r="Q24" s="2">
        <v>2</v>
      </c>
      <c r="R24" s="2">
        <v>2</v>
      </c>
      <c r="S24" s="2" t="s">
        <v>29</v>
      </c>
      <c r="T24" s="2">
        <v>0</v>
      </c>
    </row>
    <row r="25" spans="6:20" x14ac:dyDescent="0.25">
      <c r="F25" s="2">
        <v>17</v>
      </c>
      <c r="G25" s="11"/>
      <c r="H25" s="2">
        <v>17</v>
      </c>
      <c r="I25" s="2">
        <v>2</v>
      </c>
      <c r="J25" s="2">
        <v>1</v>
      </c>
      <c r="K25" s="2" t="s">
        <v>35</v>
      </c>
      <c r="L25" s="2">
        <v>0</v>
      </c>
      <c r="N25" s="2">
        <v>17</v>
      </c>
      <c r="O25" s="11"/>
      <c r="P25" s="2">
        <v>17</v>
      </c>
      <c r="Q25" s="2">
        <v>2</v>
      </c>
      <c r="R25" s="2">
        <v>2</v>
      </c>
      <c r="S25" s="2" t="s">
        <v>29</v>
      </c>
      <c r="T25" s="2">
        <v>0</v>
      </c>
    </row>
    <row r="26" spans="6:20" x14ac:dyDescent="0.25">
      <c r="F26" s="2">
        <v>18</v>
      </c>
      <c r="G26" s="11"/>
      <c r="H26" s="2">
        <v>18</v>
      </c>
      <c r="I26" s="2">
        <v>2</v>
      </c>
      <c r="J26" s="2">
        <v>0</v>
      </c>
      <c r="K26" s="2" t="s">
        <v>36</v>
      </c>
      <c r="L26" s="2">
        <v>0</v>
      </c>
      <c r="N26" s="2">
        <v>18</v>
      </c>
      <c r="O26" s="11"/>
      <c r="P26" s="2">
        <v>18</v>
      </c>
      <c r="Q26" s="2">
        <v>0</v>
      </c>
      <c r="R26" s="2">
        <v>1</v>
      </c>
      <c r="S26" s="2" t="s">
        <v>47</v>
      </c>
      <c r="T26" s="2">
        <v>0</v>
      </c>
    </row>
    <row r="27" spans="6:20" x14ac:dyDescent="0.25">
      <c r="F27" s="2">
        <v>19</v>
      </c>
      <c r="G27" s="11"/>
      <c r="H27" s="2">
        <v>19</v>
      </c>
      <c r="I27" s="2">
        <v>1</v>
      </c>
      <c r="J27" s="2">
        <v>0</v>
      </c>
      <c r="K27" s="2" t="s">
        <v>37</v>
      </c>
      <c r="L27" s="2">
        <v>0</v>
      </c>
      <c r="N27" s="2">
        <v>19</v>
      </c>
      <c r="O27" s="11"/>
      <c r="P27" s="2">
        <v>19</v>
      </c>
      <c r="Q27" s="2">
        <v>0</v>
      </c>
      <c r="R27" s="2">
        <v>0</v>
      </c>
      <c r="S27" s="2">
        <v>0</v>
      </c>
      <c r="T27" s="2">
        <v>1</v>
      </c>
    </row>
    <row r="28" spans="6:20" x14ac:dyDescent="0.25">
      <c r="F28" s="2">
        <v>20</v>
      </c>
      <c r="G28" s="11"/>
      <c r="H28" s="2">
        <v>20</v>
      </c>
      <c r="I28" s="2">
        <v>2</v>
      </c>
      <c r="J28" s="2">
        <v>1</v>
      </c>
      <c r="K28" s="2" t="s">
        <v>34</v>
      </c>
      <c r="L28" s="2">
        <v>0</v>
      </c>
      <c r="N28" s="2">
        <v>20</v>
      </c>
      <c r="O28" s="11"/>
      <c r="P28" s="2">
        <v>20</v>
      </c>
      <c r="Q28" s="2">
        <v>1</v>
      </c>
      <c r="R28" s="2">
        <v>1</v>
      </c>
      <c r="S28" s="2">
        <v>0</v>
      </c>
      <c r="T28" s="2">
        <v>1</v>
      </c>
    </row>
    <row r="29" spans="6:20" x14ac:dyDescent="0.25">
      <c r="F29" s="2">
        <v>21</v>
      </c>
      <c r="G29" s="12"/>
      <c r="H29" s="2">
        <v>21</v>
      </c>
      <c r="I29" s="2">
        <v>0</v>
      </c>
      <c r="J29" s="2">
        <v>2</v>
      </c>
      <c r="K29" s="2">
        <v>0</v>
      </c>
      <c r="L29" s="2">
        <v>1</v>
      </c>
      <c r="N29" s="2">
        <v>21</v>
      </c>
      <c r="O29" s="11"/>
      <c r="P29" s="2">
        <v>21</v>
      </c>
      <c r="Q29" s="2">
        <v>1</v>
      </c>
      <c r="R29" s="2">
        <v>1</v>
      </c>
      <c r="S29" s="2">
        <v>0</v>
      </c>
      <c r="T29" s="2">
        <v>1</v>
      </c>
    </row>
    <row r="30" spans="6:20" x14ac:dyDescent="0.25">
      <c r="F30" s="2">
        <v>22</v>
      </c>
      <c r="G30" s="10">
        <v>2</v>
      </c>
      <c r="H30" s="2">
        <v>1</v>
      </c>
      <c r="I30" s="2">
        <v>1</v>
      </c>
      <c r="J30" s="2">
        <v>2</v>
      </c>
      <c r="K30" s="2">
        <v>0</v>
      </c>
      <c r="L30" s="2">
        <v>1</v>
      </c>
      <c r="N30" s="2">
        <v>22</v>
      </c>
      <c r="O30" s="11"/>
      <c r="P30" s="2">
        <v>22</v>
      </c>
      <c r="Q30" s="2">
        <v>2</v>
      </c>
      <c r="R30" s="2">
        <v>1</v>
      </c>
      <c r="S30" s="2">
        <v>0</v>
      </c>
      <c r="T30" s="2">
        <v>1</v>
      </c>
    </row>
    <row r="31" spans="6:20" x14ac:dyDescent="0.25">
      <c r="F31" s="2">
        <v>23</v>
      </c>
      <c r="G31" s="11"/>
      <c r="H31" s="2">
        <v>2</v>
      </c>
      <c r="I31" s="2">
        <v>1</v>
      </c>
      <c r="J31" s="2">
        <v>1</v>
      </c>
      <c r="K31" s="2">
        <v>0</v>
      </c>
      <c r="L31" s="2">
        <v>1</v>
      </c>
      <c r="N31" s="2">
        <v>23</v>
      </c>
      <c r="O31" s="11"/>
      <c r="P31" s="2">
        <v>23</v>
      </c>
      <c r="Q31" s="2">
        <v>2</v>
      </c>
      <c r="R31" s="2">
        <v>0</v>
      </c>
      <c r="S31" s="2">
        <v>0</v>
      </c>
      <c r="T31" s="2">
        <v>1</v>
      </c>
    </row>
    <row r="32" spans="6:20" x14ac:dyDescent="0.25">
      <c r="F32" s="2">
        <v>24</v>
      </c>
      <c r="G32" s="11"/>
      <c r="H32" s="2">
        <v>3</v>
      </c>
      <c r="I32" s="2">
        <v>3</v>
      </c>
      <c r="J32" s="2">
        <v>3</v>
      </c>
      <c r="K32" s="2" t="s">
        <v>34</v>
      </c>
      <c r="L32" s="2">
        <v>0</v>
      </c>
      <c r="N32" s="2">
        <v>24</v>
      </c>
      <c r="O32" s="11"/>
      <c r="P32" s="2">
        <v>24</v>
      </c>
      <c r="Q32" s="2">
        <v>2</v>
      </c>
      <c r="R32" s="2">
        <v>2</v>
      </c>
      <c r="S32" s="2" t="s">
        <v>69</v>
      </c>
      <c r="T32" s="2">
        <v>0</v>
      </c>
    </row>
    <row r="33" spans="6:20" x14ac:dyDescent="0.25">
      <c r="F33" s="2">
        <v>25</v>
      </c>
      <c r="G33" s="11"/>
      <c r="H33" s="2">
        <v>4</v>
      </c>
      <c r="I33" s="2">
        <v>1</v>
      </c>
      <c r="J33" s="2">
        <v>1</v>
      </c>
      <c r="K33" s="2">
        <v>0</v>
      </c>
      <c r="L33" s="2">
        <v>1</v>
      </c>
      <c r="N33" s="2">
        <v>25</v>
      </c>
      <c r="O33" s="11"/>
      <c r="P33" s="2">
        <v>25</v>
      </c>
      <c r="Q33" s="2">
        <v>2</v>
      </c>
      <c r="R33" s="2">
        <v>1</v>
      </c>
      <c r="S33" s="2">
        <v>0</v>
      </c>
      <c r="T33" s="2">
        <v>1</v>
      </c>
    </row>
    <row r="34" spans="6:20" x14ac:dyDescent="0.25">
      <c r="F34" s="2">
        <v>26</v>
      </c>
      <c r="G34" s="11"/>
      <c r="H34" s="2">
        <v>5</v>
      </c>
      <c r="I34" s="2">
        <v>3</v>
      </c>
      <c r="J34" s="2">
        <v>2</v>
      </c>
      <c r="K34" s="2" t="s">
        <v>29</v>
      </c>
      <c r="L34" s="2">
        <v>1</v>
      </c>
      <c r="N34" s="2">
        <v>26</v>
      </c>
      <c r="O34" s="11"/>
      <c r="P34" s="2">
        <v>26</v>
      </c>
      <c r="Q34" s="2">
        <v>0</v>
      </c>
      <c r="R34" s="2">
        <v>2</v>
      </c>
      <c r="S34" s="2">
        <v>0</v>
      </c>
      <c r="T34" s="2">
        <v>1</v>
      </c>
    </row>
    <row r="35" spans="6:20" x14ac:dyDescent="0.25">
      <c r="F35" s="2">
        <v>27</v>
      </c>
      <c r="G35" s="11"/>
      <c r="H35" s="2">
        <v>6</v>
      </c>
      <c r="I35" s="2">
        <v>4</v>
      </c>
      <c r="J35" s="2">
        <v>4</v>
      </c>
      <c r="K35" s="2" t="s">
        <v>35</v>
      </c>
      <c r="L35" s="2">
        <v>0</v>
      </c>
      <c r="N35" s="2">
        <v>27</v>
      </c>
      <c r="O35" s="11"/>
      <c r="P35" s="2">
        <v>27</v>
      </c>
      <c r="Q35" s="2">
        <v>0</v>
      </c>
      <c r="R35" s="2">
        <v>1</v>
      </c>
      <c r="S35" s="2" t="s">
        <v>29</v>
      </c>
      <c r="T35" s="2">
        <v>0</v>
      </c>
    </row>
    <row r="36" spans="6:20" x14ac:dyDescent="0.25">
      <c r="F36" s="2">
        <v>28</v>
      </c>
      <c r="G36" s="11"/>
      <c r="H36" s="2">
        <v>7</v>
      </c>
      <c r="I36" s="2">
        <v>6</v>
      </c>
      <c r="J36" s="2">
        <v>6</v>
      </c>
      <c r="K36" s="2" t="s">
        <v>35</v>
      </c>
      <c r="L36" s="2">
        <v>0</v>
      </c>
      <c r="N36" s="2">
        <v>28</v>
      </c>
      <c r="O36" s="11"/>
      <c r="P36" s="2">
        <v>28</v>
      </c>
      <c r="Q36" s="2">
        <v>2</v>
      </c>
      <c r="R36" s="2">
        <v>2</v>
      </c>
      <c r="S36" s="2" t="s">
        <v>29</v>
      </c>
      <c r="T36" s="2">
        <v>0</v>
      </c>
    </row>
    <row r="37" spans="6:20" x14ac:dyDescent="0.25">
      <c r="F37" s="2">
        <v>29</v>
      </c>
      <c r="G37" s="11"/>
      <c r="H37" s="2">
        <v>8</v>
      </c>
      <c r="I37" s="2">
        <v>2</v>
      </c>
      <c r="J37" s="2">
        <v>1</v>
      </c>
      <c r="K37" s="2">
        <v>0</v>
      </c>
      <c r="L37" s="2">
        <v>1</v>
      </c>
      <c r="N37" s="2">
        <v>29</v>
      </c>
      <c r="O37" s="11"/>
      <c r="P37" s="2">
        <v>29</v>
      </c>
      <c r="Q37" s="2">
        <v>2</v>
      </c>
      <c r="R37" s="2">
        <v>1</v>
      </c>
      <c r="S37" s="2" t="s">
        <v>69</v>
      </c>
      <c r="T37" s="2">
        <v>0</v>
      </c>
    </row>
    <row r="38" spans="6:20" x14ac:dyDescent="0.25">
      <c r="F38" s="2">
        <v>30</v>
      </c>
      <c r="G38" s="11"/>
      <c r="H38" s="2">
        <v>9</v>
      </c>
      <c r="I38" s="2">
        <v>0</v>
      </c>
      <c r="J38" s="2">
        <v>0</v>
      </c>
      <c r="K38" s="2">
        <v>0</v>
      </c>
      <c r="L38" s="2">
        <v>1</v>
      </c>
      <c r="N38" s="2">
        <v>30</v>
      </c>
      <c r="O38" s="11"/>
      <c r="P38" s="2">
        <v>30</v>
      </c>
      <c r="Q38" s="2">
        <v>1</v>
      </c>
      <c r="R38" s="2">
        <v>2</v>
      </c>
      <c r="S38" s="2" t="s">
        <v>70</v>
      </c>
      <c r="T38" s="2">
        <v>0</v>
      </c>
    </row>
    <row r="39" spans="6:20" x14ac:dyDescent="0.25">
      <c r="F39" s="2">
        <v>31</v>
      </c>
      <c r="G39" s="11"/>
      <c r="H39" s="2">
        <v>10</v>
      </c>
      <c r="I39" s="2">
        <v>1</v>
      </c>
      <c r="J39" s="2">
        <v>1</v>
      </c>
      <c r="K39" s="2">
        <v>0</v>
      </c>
      <c r="L39" s="2">
        <v>1</v>
      </c>
      <c r="N39" s="2">
        <v>31</v>
      </c>
      <c r="O39" s="11"/>
      <c r="P39" s="2">
        <v>31</v>
      </c>
      <c r="Q39" s="2">
        <v>0</v>
      </c>
      <c r="R39" s="2">
        <v>0</v>
      </c>
      <c r="S39" s="2" t="s">
        <v>69</v>
      </c>
      <c r="T39" s="2">
        <v>0</v>
      </c>
    </row>
    <row r="40" spans="6:20" x14ac:dyDescent="0.25">
      <c r="F40" s="2">
        <v>32</v>
      </c>
      <c r="G40" s="12"/>
      <c r="H40" s="2">
        <v>11</v>
      </c>
      <c r="I40" s="2">
        <v>4</v>
      </c>
      <c r="J40" s="2">
        <v>3</v>
      </c>
      <c r="K40" s="2" t="s">
        <v>38</v>
      </c>
      <c r="L40" s="2">
        <v>0</v>
      </c>
      <c r="N40" s="2">
        <v>32</v>
      </c>
      <c r="O40" s="11"/>
      <c r="P40" s="2">
        <v>32</v>
      </c>
      <c r="Q40" s="2">
        <v>2</v>
      </c>
      <c r="R40" s="2">
        <v>2</v>
      </c>
      <c r="S40" s="2" t="s">
        <v>69</v>
      </c>
      <c r="T40" s="2">
        <v>0</v>
      </c>
    </row>
    <row r="41" spans="6:20" x14ac:dyDescent="0.25">
      <c r="F41" s="2">
        <v>33</v>
      </c>
      <c r="G41" s="10" t="s">
        <v>39</v>
      </c>
      <c r="H41" s="2">
        <v>1</v>
      </c>
      <c r="I41" s="2">
        <v>2</v>
      </c>
      <c r="J41" s="2">
        <v>2</v>
      </c>
      <c r="K41" s="2">
        <v>0</v>
      </c>
      <c r="L41" s="2">
        <v>1</v>
      </c>
      <c r="N41" s="2">
        <v>33</v>
      </c>
      <c r="O41" s="11"/>
      <c r="P41" s="2">
        <v>33</v>
      </c>
      <c r="Q41" s="2">
        <v>0</v>
      </c>
      <c r="R41" s="2">
        <v>2</v>
      </c>
      <c r="S41" s="2" t="s">
        <v>69</v>
      </c>
      <c r="T41" s="2">
        <v>0</v>
      </c>
    </row>
    <row r="42" spans="6:20" x14ac:dyDescent="0.25">
      <c r="F42" s="2">
        <v>34</v>
      </c>
      <c r="G42" s="11"/>
      <c r="H42" s="2">
        <v>2</v>
      </c>
      <c r="I42" s="2">
        <v>0</v>
      </c>
      <c r="J42" s="2">
        <v>2</v>
      </c>
      <c r="K42" s="2" t="s">
        <v>29</v>
      </c>
      <c r="L42" s="2">
        <v>0</v>
      </c>
      <c r="N42" s="2">
        <v>34</v>
      </c>
      <c r="O42" s="11"/>
      <c r="P42" s="2">
        <v>34</v>
      </c>
      <c r="Q42" s="2">
        <v>1</v>
      </c>
      <c r="R42" s="2">
        <v>0</v>
      </c>
      <c r="S42" s="2">
        <v>0</v>
      </c>
      <c r="T42" s="2">
        <v>1</v>
      </c>
    </row>
    <row r="43" spans="6:20" x14ac:dyDescent="0.25">
      <c r="F43" s="2">
        <v>35</v>
      </c>
      <c r="G43" s="11"/>
      <c r="H43" s="2">
        <v>3</v>
      </c>
      <c r="I43" s="2">
        <v>0</v>
      </c>
      <c r="J43" s="2">
        <v>0</v>
      </c>
      <c r="K43" s="2">
        <v>0</v>
      </c>
      <c r="L43" s="2">
        <v>1</v>
      </c>
      <c r="N43" s="2">
        <v>35</v>
      </c>
      <c r="O43" s="11"/>
      <c r="P43" s="2">
        <v>35</v>
      </c>
      <c r="Q43" s="2">
        <v>3</v>
      </c>
      <c r="R43" s="2">
        <v>3</v>
      </c>
      <c r="S43" s="2" t="s">
        <v>69</v>
      </c>
      <c r="T43" s="2">
        <v>1</v>
      </c>
    </row>
    <row r="44" spans="6:20" x14ac:dyDescent="0.25">
      <c r="F44" s="2">
        <v>36</v>
      </c>
      <c r="G44" s="11"/>
      <c r="H44" s="2">
        <v>4</v>
      </c>
      <c r="I44" s="2">
        <v>2</v>
      </c>
      <c r="J44" s="2">
        <v>2</v>
      </c>
      <c r="K44" s="2" t="s">
        <v>35</v>
      </c>
      <c r="L44" s="2">
        <v>0</v>
      </c>
      <c r="N44" s="2">
        <v>36</v>
      </c>
      <c r="O44" s="11"/>
      <c r="P44" s="2">
        <v>36</v>
      </c>
      <c r="Q44" s="2">
        <v>1</v>
      </c>
      <c r="R44" s="2">
        <v>1</v>
      </c>
      <c r="S44" s="2" t="s">
        <v>29</v>
      </c>
      <c r="T44" s="2">
        <v>0</v>
      </c>
    </row>
    <row r="45" spans="6:20" x14ac:dyDescent="0.25">
      <c r="F45" s="2">
        <v>37</v>
      </c>
      <c r="G45" s="12"/>
      <c r="H45" s="2">
        <v>5</v>
      </c>
      <c r="I45" s="2">
        <v>2</v>
      </c>
      <c r="J45" s="2">
        <v>2</v>
      </c>
      <c r="K45" s="2" t="s">
        <v>29</v>
      </c>
      <c r="L45" s="2">
        <v>0</v>
      </c>
      <c r="N45" s="2">
        <v>37</v>
      </c>
      <c r="O45" s="11"/>
      <c r="P45" s="2">
        <v>37</v>
      </c>
      <c r="Q45" s="2">
        <v>1</v>
      </c>
      <c r="R45" s="2">
        <v>1</v>
      </c>
      <c r="S45" s="2" t="s">
        <v>29</v>
      </c>
      <c r="T45" s="2">
        <v>0</v>
      </c>
    </row>
    <row r="46" spans="6:20" x14ac:dyDescent="0.25">
      <c r="F46" s="2">
        <v>38</v>
      </c>
      <c r="G46" s="10" t="s">
        <v>40</v>
      </c>
      <c r="H46" s="2">
        <v>1</v>
      </c>
      <c r="I46" s="2">
        <v>1</v>
      </c>
      <c r="J46" s="2" t="s">
        <v>34</v>
      </c>
      <c r="K46" s="2">
        <v>1</v>
      </c>
      <c r="L46" s="2">
        <v>0</v>
      </c>
      <c r="N46" s="2">
        <v>38</v>
      </c>
      <c r="O46" s="11"/>
      <c r="P46" s="2">
        <v>38</v>
      </c>
      <c r="Q46" s="2">
        <v>2</v>
      </c>
      <c r="R46" s="2">
        <v>2</v>
      </c>
      <c r="S46" s="2" t="s">
        <v>69</v>
      </c>
      <c r="T46" s="2">
        <v>0</v>
      </c>
    </row>
    <row r="47" spans="6:20" x14ac:dyDescent="0.25">
      <c r="F47" s="2">
        <v>39</v>
      </c>
      <c r="G47" s="11"/>
      <c r="H47" s="2">
        <v>2</v>
      </c>
      <c r="I47" s="2">
        <v>2</v>
      </c>
      <c r="J47" s="2">
        <v>2</v>
      </c>
      <c r="K47" s="2" t="s">
        <v>41</v>
      </c>
      <c r="L47" s="2">
        <v>0</v>
      </c>
      <c r="N47" s="2">
        <v>39</v>
      </c>
      <c r="O47" s="11"/>
      <c r="P47" s="2">
        <v>39</v>
      </c>
      <c r="Q47" s="2">
        <v>2</v>
      </c>
      <c r="R47" s="2">
        <v>3</v>
      </c>
      <c r="S47" s="2" t="s">
        <v>47</v>
      </c>
      <c r="T47" s="2">
        <v>1</v>
      </c>
    </row>
    <row r="48" spans="6:20" x14ac:dyDescent="0.25">
      <c r="F48" s="2">
        <v>40</v>
      </c>
      <c r="G48" s="11"/>
      <c r="H48" s="2">
        <v>3</v>
      </c>
      <c r="I48" s="2">
        <v>2</v>
      </c>
      <c r="J48" s="2">
        <v>2</v>
      </c>
      <c r="K48" s="2" t="s">
        <v>29</v>
      </c>
      <c r="L48" s="2">
        <v>0</v>
      </c>
      <c r="N48" s="2">
        <v>40</v>
      </c>
      <c r="O48" s="11"/>
      <c r="P48" s="2">
        <v>40</v>
      </c>
      <c r="Q48" s="2">
        <v>1</v>
      </c>
      <c r="R48" s="2">
        <v>0</v>
      </c>
      <c r="S48" s="2">
        <v>0</v>
      </c>
      <c r="T48" s="2">
        <v>1</v>
      </c>
    </row>
    <row r="49" spans="6:20" x14ac:dyDescent="0.25">
      <c r="F49" s="2">
        <v>41</v>
      </c>
      <c r="G49" s="11"/>
      <c r="H49" s="2">
        <v>4</v>
      </c>
      <c r="I49" s="2">
        <v>0</v>
      </c>
      <c r="J49" s="2">
        <v>0</v>
      </c>
      <c r="K49" s="2">
        <v>0</v>
      </c>
      <c r="L49" s="2">
        <v>1</v>
      </c>
      <c r="N49" s="2">
        <v>41</v>
      </c>
      <c r="O49" s="11"/>
      <c r="P49" s="2">
        <v>41</v>
      </c>
      <c r="Q49" s="2">
        <v>2</v>
      </c>
      <c r="R49" s="2">
        <v>0</v>
      </c>
      <c r="S49" s="2">
        <v>0</v>
      </c>
      <c r="T49" s="2">
        <v>1</v>
      </c>
    </row>
    <row r="50" spans="6:20" x14ac:dyDescent="0.25">
      <c r="F50" s="2">
        <v>42</v>
      </c>
      <c r="G50" s="11"/>
      <c r="H50" s="2">
        <v>5</v>
      </c>
      <c r="I50" s="2">
        <v>2</v>
      </c>
      <c r="J50" s="2">
        <v>2</v>
      </c>
      <c r="K50" s="2" t="s">
        <v>30</v>
      </c>
      <c r="L50" s="2">
        <v>0</v>
      </c>
      <c r="N50" s="2">
        <v>42</v>
      </c>
      <c r="O50" s="11"/>
      <c r="P50" s="2">
        <v>42</v>
      </c>
      <c r="Q50" s="2">
        <v>2</v>
      </c>
      <c r="R50" s="2">
        <v>1</v>
      </c>
      <c r="S50" s="2" t="s">
        <v>69</v>
      </c>
      <c r="T50" s="2">
        <v>0</v>
      </c>
    </row>
    <row r="51" spans="6:20" x14ac:dyDescent="0.25">
      <c r="F51" s="2">
        <v>43</v>
      </c>
      <c r="G51" s="12"/>
      <c r="H51" s="2">
        <v>6</v>
      </c>
      <c r="I51" s="2">
        <v>2</v>
      </c>
      <c r="J51" s="2">
        <v>2</v>
      </c>
      <c r="K51" s="2">
        <v>2</v>
      </c>
      <c r="L51" s="2">
        <v>0</v>
      </c>
      <c r="N51" s="2">
        <v>43</v>
      </c>
      <c r="O51" s="11"/>
      <c r="P51" s="2">
        <v>43</v>
      </c>
      <c r="Q51" s="2">
        <v>2</v>
      </c>
      <c r="R51" s="2">
        <v>0</v>
      </c>
      <c r="S51" s="2" t="s">
        <v>69</v>
      </c>
      <c r="T51" s="2">
        <v>0</v>
      </c>
    </row>
    <row r="52" spans="6:20" x14ac:dyDescent="0.25">
      <c r="F52" s="2">
        <v>44</v>
      </c>
      <c r="G52" s="10" t="s">
        <v>42</v>
      </c>
      <c r="H52" s="2">
        <v>1</v>
      </c>
      <c r="I52" s="2">
        <v>0</v>
      </c>
      <c r="J52" s="2">
        <v>0</v>
      </c>
      <c r="K52" s="2" t="s">
        <v>29</v>
      </c>
      <c r="L52" s="2">
        <v>0</v>
      </c>
      <c r="N52" s="2">
        <v>44</v>
      </c>
      <c r="O52" s="11"/>
      <c r="P52" s="2">
        <v>44</v>
      </c>
      <c r="Q52" s="2">
        <v>0</v>
      </c>
      <c r="R52" s="2">
        <v>1</v>
      </c>
      <c r="S52" s="2">
        <v>0</v>
      </c>
      <c r="T52" s="2">
        <v>1</v>
      </c>
    </row>
    <row r="53" spans="6:20" x14ac:dyDescent="0.25">
      <c r="F53" s="2">
        <v>45</v>
      </c>
      <c r="G53" s="11"/>
      <c r="H53" s="2">
        <v>2</v>
      </c>
      <c r="I53" s="2">
        <v>0</v>
      </c>
      <c r="J53" s="2">
        <v>0</v>
      </c>
      <c r="K53" s="2" t="s">
        <v>29</v>
      </c>
      <c r="L53" s="2">
        <v>0</v>
      </c>
      <c r="N53" s="2">
        <v>45</v>
      </c>
      <c r="O53" s="11"/>
      <c r="P53" s="2">
        <v>45</v>
      </c>
      <c r="Q53" s="2">
        <v>2</v>
      </c>
      <c r="R53" s="2">
        <v>1</v>
      </c>
      <c r="S53" s="2">
        <v>0</v>
      </c>
      <c r="T53" s="2">
        <v>1</v>
      </c>
    </row>
    <row r="54" spans="6:20" x14ac:dyDescent="0.25">
      <c r="F54" s="2">
        <v>46</v>
      </c>
      <c r="G54" s="11"/>
      <c r="H54" s="2">
        <v>3</v>
      </c>
      <c r="I54" s="2">
        <v>0</v>
      </c>
      <c r="J54" s="2">
        <v>0</v>
      </c>
      <c r="K54" s="2">
        <v>0</v>
      </c>
      <c r="L54" s="2">
        <v>1</v>
      </c>
      <c r="N54" s="2">
        <v>46</v>
      </c>
      <c r="O54" s="11"/>
      <c r="P54" s="2">
        <v>46</v>
      </c>
      <c r="Q54" s="2">
        <v>1</v>
      </c>
      <c r="R54" s="2">
        <v>0</v>
      </c>
      <c r="S54" s="2">
        <v>0</v>
      </c>
      <c r="T54" s="2">
        <v>1</v>
      </c>
    </row>
    <row r="55" spans="6:20" x14ac:dyDescent="0.25">
      <c r="F55" s="2">
        <v>47</v>
      </c>
      <c r="G55" s="11"/>
      <c r="H55" s="2">
        <v>4</v>
      </c>
      <c r="I55" s="2">
        <v>1</v>
      </c>
      <c r="J55" s="2">
        <v>1</v>
      </c>
      <c r="K55" s="2">
        <v>0</v>
      </c>
      <c r="L55" s="2">
        <v>1</v>
      </c>
      <c r="N55" s="2">
        <v>47</v>
      </c>
      <c r="O55" s="11"/>
      <c r="P55" s="2">
        <v>47</v>
      </c>
      <c r="Q55" s="2">
        <v>1</v>
      </c>
      <c r="R55" s="2">
        <v>0</v>
      </c>
      <c r="S55" s="2">
        <v>0</v>
      </c>
      <c r="T55" s="2">
        <v>1</v>
      </c>
    </row>
    <row r="56" spans="6:20" x14ac:dyDescent="0.25">
      <c r="F56" s="2">
        <v>48</v>
      </c>
      <c r="G56" s="12"/>
      <c r="H56" s="2">
        <v>5</v>
      </c>
      <c r="I56" s="2">
        <v>1</v>
      </c>
      <c r="J56" s="2">
        <v>1</v>
      </c>
      <c r="K56" s="2" t="s">
        <v>29</v>
      </c>
      <c r="L56" s="2">
        <v>0</v>
      </c>
      <c r="N56" s="2">
        <v>48</v>
      </c>
      <c r="O56" s="11"/>
      <c r="P56" s="2">
        <v>48</v>
      </c>
      <c r="Q56" s="2">
        <v>2</v>
      </c>
      <c r="R56" s="2">
        <v>1</v>
      </c>
      <c r="S56" s="2">
        <v>0</v>
      </c>
      <c r="T56" s="2">
        <v>1</v>
      </c>
    </row>
    <row r="57" spans="6:20" x14ac:dyDescent="0.25">
      <c r="F57" s="2">
        <v>49</v>
      </c>
      <c r="G57" s="10" t="s">
        <v>43</v>
      </c>
      <c r="H57" s="2">
        <v>1</v>
      </c>
      <c r="I57" s="2">
        <v>0</v>
      </c>
      <c r="J57" s="2">
        <v>0</v>
      </c>
      <c r="K57" s="2">
        <v>0</v>
      </c>
      <c r="L57" s="2">
        <v>1</v>
      </c>
      <c r="N57" s="2">
        <v>49</v>
      </c>
      <c r="O57" s="11"/>
      <c r="P57" s="2">
        <v>49</v>
      </c>
      <c r="Q57" s="2">
        <v>0</v>
      </c>
      <c r="R57" s="2">
        <v>0</v>
      </c>
      <c r="S57" s="2">
        <v>0</v>
      </c>
      <c r="T57" s="2">
        <v>1</v>
      </c>
    </row>
    <row r="58" spans="6:20" x14ac:dyDescent="0.25">
      <c r="F58" s="2">
        <v>50</v>
      </c>
      <c r="G58" s="11"/>
      <c r="H58" s="2">
        <v>2</v>
      </c>
      <c r="I58" s="2">
        <v>1</v>
      </c>
      <c r="J58" s="2">
        <v>1</v>
      </c>
      <c r="K58" s="2" t="s">
        <v>34</v>
      </c>
      <c r="L58" s="2">
        <v>0</v>
      </c>
      <c r="N58" s="2">
        <v>50</v>
      </c>
      <c r="O58" s="11"/>
      <c r="P58" s="2">
        <v>50</v>
      </c>
      <c r="Q58" s="2">
        <v>0</v>
      </c>
      <c r="R58" s="2">
        <v>0</v>
      </c>
      <c r="S58" s="2">
        <v>0</v>
      </c>
      <c r="T58" s="2">
        <v>1</v>
      </c>
    </row>
    <row r="59" spans="6:20" x14ac:dyDescent="0.25">
      <c r="F59" s="2">
        <v>51</v>
      </c>
      <c r="G59" s="11"/>
      <c r="H59" s="2">
        <v>3</v>
      </c>
      <c r="I59" s="2">
        <v>0</v>
      </c>
      <c r="J59" s="2">
        <v>0</v>
      </c>
      <c r="K59" s="2">
        <v>0</v>
      </c>
      <c r="L59" s="2">
        <v>1</v>
      </c>
      <c r="N59" s="2">
        <v>51</v>
      </c>
      <c r="O59" s="11"/>
      <c r="P59" s="2">
        <v>51</v>
      </c>
      <c r="Q59" s="2">
        <v>0</v>
      </c>
      <c r="R59" s="2">
        <v>0</v>
      </c>
      <c r="S59" s="2">
        <v>0</v>
      </c>
      <c r="T59" s="2">
        <v>1</v>
      </c>
    </row>
    <row r="60" spans="6:20" x14ac:dyDescent="0.25">
      <c r="F60" s="2">
        <v>52</v>
      </c>
      <c r="G60" s="11"/>
      <c r="H60" s="2">
        <v>4</v>
      </c>
      <c r="I60" s="2">
        <v>1</v>
      </c>
      <c r="J60" s="2">
        <v>1</v>
      </c>
      <c r="K60" s="2">
        <v>0</v>
      </c>
      <c r="L60" s="2">
        <v>1</v>
      </c>
      <c r="N60" s="2">
        <v>52</v>
      </c>
      <c r="O60" s="11"/>
      <c r="P60" s="2">
        <v>52</v>
      </c>
      <c r="Q60" s="2">
        <v>0</v>
      </c>
      <c r="R60" s="2">
        <v>0</v>
      </c>
      <c r="S60" s="2">
        <v>0</v>
      </c>
      <c r="T60" s="2">
        <v>1</v>
      </c>
    </row>
    <row r="61" spans="6:20" x14ac:dyDescent="0.25">
      <c r="F61" s="2">
        <v>53</v>
      </c>
      <c r="G61" s="12"/>
      <c r="H61" s="2">
        <v>5</v>
      </c>
      <c r="I61" s="2">
        <v>2</v>
      </c>
      <c r="J61" s="2">
        <v>2</v>
      </c>
      <c r="K61" s="2" t="s">
        <v>29</v>
      </c>
      <c r="L61" s="2">
        <v>0</v>
      </c>
      <c r="N61" s="2">
        <v>53</v>
      </c>
      <c r="O61" s="12"/>
      <c r="P61" s="2">
        <v>53</v>
      </c>
      <c r="Q61" s="2">
        <v>0</v>
      </c>
      <c r="R61" s="2">
        <v>0</v>
      </c>
      <c r="S61" s="2">
        <v>1</v>
      </c>
      <c r="T61" s="2">
        <v>0</v>
      </c>
    </row>
    <row r="62" spans="6:20" x14ac:dyDescent="0.25">
      <c r="F62" s="2">
        <v>54</v>
      </c>
      <c r="G62" s="10" t="s">
        <v>44</v>
      </c>
      <c r="H62" s="1">
        <v>1</v>
      </c>
      <c r="I62" s="2">
        <v>0</v>
      </c>
      <c r="J62" s="2">
        <v>1</v>
      </c>
      <c r="K62" s="2">
        <v>0</v>
      </c>
      <c r="L62" s="2">
        <v>1</v>
      </c>
      <c r="N62" s="2">
        <v>54</v>
      </c>
      <c r="O62" s="10" t="s">
        <v>71</v>
      </c>
      <c r="P62" s="2">
        <v>1</v>
      </c>
      <c r="Q62" s="9">
        <v>2</v>
      </c>
      <c r="R62" s="9">
        <v>2</v>
      </c>
      <c r="S62" s="9" t="s">
        <v>29</v>
      </c>
      <c r="T62" s="9">
        <v>0</v>
      </c>
    </row>
    <row r="63" spans="6:20" x14ac:dyDescent="0.25">
      <c r="F63" s="2">
        <v>55</v>
      </c>
      <c r="G63" s="11"/>
      <c r="H63" s="1">
        <v>2</v>
      </c>
      <c r="I63" s="2">
        <v>0</v>
      </c>
      <c r="J63" s="2">
        <v>0</v>
      </c>
      <c r="K63" s="2">
        <v>0</v>
      </c>
      <c r="L63" s="2">
        <v>1</v>
      </c>
      <c r="N63" s="2">
        <v>55</v>
      </c>
      <c r="O63" s="11"/>
      <c r="P63" s="2">
        <v>2</v>
      </c>
      <c r="Q63" s="2">
        <v>6</v>
      </c>
      <c r="R63" s="2">
        <v>6</v>
      </c>
      <c r="S63" s="2">
        <v>2</v>
      </c>
      <c r="T63" s="2">
        <v>1</v>
      </c>
    </row>
    <row r="64" spans="6:20" x14ac:dyDescent="0.25">
      <c r="F64" s="2">
        <v>56</v>
      </c>
      <c r="G64" s="11"/>
      <c r="H64" s="1">
        <v>3</v>
      </c>
      <c r="I64" s="2">
        <v>2</v>
      </c>
      <c r="J64" s="2">
        <v>2</v>
      </c>
      <c r="K64" s="2" t="s">
        <v>29</v>
      </c>
      <c r="L64" s="2">
        <v>0</v>
      </c>
      <c r="N64" s="2">
        <v>56</v>
      </c>
      <c r="O64" s="11"/>
      <c r="P64" s="2">
        <v>3</v>
      </c>
      <c r="Q64" s="2">
        <v>2</v>
      </c>
      <c r="R64" s="2">
        <v>2</v>
      </c>
      <c r="S64" s="2">
        <v>0</v>
      </c>
      <c r="T64" s="2">
        <v>1</v>
      </c>
    </row>
    <row r="65" spans="6:20" x14ac:dyDescent="0.25">
      <c r="F65" s="2">
        <v>57</v>
      </c>
      <c r="G65" s="11"/>
      <c r="H65" s="1">
        <v>4</v>
      </c>
      <c r="I65" s="2">
        <v>2</v>
      </c>
      <c r="J65" s="2">
        <v>1</v>
      </c>
      <c r="K65" s="2" t="s">
        <v>45</v>
      </c>
      <c r="L65" s="2">
        <v>0</v>
      </c>
      <c r="N65" s="2">
        <v>57</v>
      </c>
      <c r="O65" s="11"/>
      <c r="P65" s="2">
        <v>4</v>
      </c>
      <c r="Q65" s="2">
        <v>2</v>
      </c>
      <c r="R65" s="2">
        <v>1</v>
      </c>
      <c r="S65" s="2">
        <v>1</v>
      </c>
      <c r="T65" s="2">
        <v>0</v>
      </c>
    </row>
    <row r="66" spans="6:20" x14ac:dyDescent="0.25">
      <c r="F66" s="2">
        <v>58</v>
      </c>
      <c r="G66" s="12"/>
      <c r="H66" s="1">
        <v>5</v>
      </c>
      <c r="I66" s="2">
        <v>0</v>
      </c>
      <c r="J66" s="2">
        <v>0</v>
      </c>
      <c r="K66" s="2">
        <v>0</v>
      </c>
      <c r="L66" s="2">
        <v>1</v>
      </c>
      <c r="N66" s="2">
        <v>58</v>
      </c>
      <c r="O66" s="11"/>
      <c r="P66" s="2">
        <v>5</v>
      </c>
      <c r="Q66" s="2">
        <v>2</v>
      </c>
      <c r="R66" s="2">
        <v>2</v>
      </c>
      <c r="S66" s="2">
        <v>3</v>
      </c>
      <c r="T66" s="2">
        <v>0</v>
      </c>
    </row>
    <row r="67" spans="6:20" x14ac:dyDescent="0.25">
      <c r="F67" s="2">
        <v>59</v>
      </c>
      <c r="G67" s="10" t="s">
        <v>46</v>
      </c>
      <c r="H67" s="1">
        <v>1</v>
      </c>
      <c r="I67" s="2">
        <v>2</v>
      </c>
      <c r="J67" s="2">
        <v>2</v>
      </c>
      <c r="K67" s="2" t="s">
        <v>29</v>
      </c>
      <c r="L67" s="2">
        <v>0</v>
      </c>
      <c r="N67" s="2">
        <v>59</v>
      </c>
      <c r="O67" s="11"/>
      <c r="P67" s="2">
        <v>6</v>
      </c>
      <c r="Q67" s="2">
        <v>2</v>
      </c>
      <c r="R67" s="2">
        <v>2</v>
      </c>
      <c r="S67" s="2">
        <v>0</v>
      </c>
      <c r="T67" s="2">
        <v>1</v>
      </c>
    </row>
    <row r="68" spans="6:20" x14ac:dyDescent="0.25">
      <c r="F68" s="2">
        <v>60</v>
      </c>
      <c r="G68" s="11"/>
      <c r="H68" s="1">
        <v>2</v>
      </c>
      <c r="I68" s="2">
        <v>1</v>
      </c>
      <c r="J68" s="2">
        <v>2</v>
      </c>
      <c r="K68" s="2">
        <v>0</v>
      </c>
      <c r="L68" s="2">
        <v>1</v>
      </c>
      <c r="N68" s="2">
        <v>60</v>
      </c>
      <c r="O68" s="11"/>
      <c r="P68" s="2">
        <v>7</v>
      </c>
      <c r="Q68" s="2">
        <v>2</v>
      </c>
      <c r="R68" s="2">
        <v>2</v>
      </c>
      <c r="S68" s="2">
        <v>2</v>
      </c>
      <c r="T68" s="2">
        <v>0</v>
      </c>
    </row>
    <row r="69" spans="6:20" x14ac:dyDescent="0.25">
      <c r="F69" s="2">
        <v>61</v>
      </c>
      <c r="G69" s="11"/>
      <c r="H69" s="1">
        <v>3</v>
      </c>
      <c r="I69" s="2">
        <v>2</v>
      </c>
      <c r="J69" s="2">
        <v>2</v>
      </c>
      <c r="K69" s="2" t="s">
        <v>29</v>
      </c>
      <c r="L69" s="2">
        <v>0</v>
      </c>
      <c r="N69" s="2">
        <v>61</v>
      </c>
      <c r="O69" s="12"/>
      <c r="P69" s="2">
        <v>8</v>
      </c>
      <c r="Q69" s="2">
        <v>2</v>
      </c>
      <c r="R69" s="2">
        <v>2</v>
      </c>
      <c r="S69" s="2">
        <v>1</v>
      </c>
      <c r="T69" s="2">
        <v>0</v>
      </c>
    </row>
    <row r="70" spans="6:20" x14ac:dyDescent="0.25">
      <c r="F70" s="2">
        <v>62</v>
      </c>
      <c r="G70" s="11"/>
      <c r="H70" s="1">
        <v>4</v>
      </c>
      <c r="I70" s="2">
        <v>2</v>
      </c>
      <c r="J70" s="2">
        <v>2</v>
      </c>
      <c r="K70" s="2" t="s">
        <v>29</v>
      </c>
      <c r="L70" s="2">
        <v>0</v>
      </c>
      <c r="N70" s="2">
        <v>62</v>
      </c>
      <c r="O70" s="10" t="s">
        <v>72</v>
      </c>
      <c r="P70" s="2">
        <v>1</v>
      </c>
      <c r="Q70" s="2">
        <v>2</v>
      </c>
      <c r="R70" s="2">
        <v>1</v>
      </c>
      <c r="S70" s="2">
        <v>0</v>
      </c>
      <c r="T70" s="2">
        <v>1</v>
      </c>
    </row>
    <row r="71" spans="6:20" x14ac:dyDescent="0.25">
      <c r="F71" s="2">
        <v>63</v>
      </c>
      <c r="G71" s="11"/>
      <c r="H71" s="1">
        <v>5</v>
      </c>
      <c r="I71" s="2">
        <v>2</v>
      </c>
      <c r="J71" s="2">
        <v>1</v>
      </c>
      <c r="K71" s="2">
        <v>0</v>
      </c>
      <c r="L71" s="2">
        <v>1</v>
      </c>
      <c r="N71" s="2">
        <v>63</v>
      </c>
      <c r="O71" s="11"/>
      <c r="P71" s="2">
        <v>2</v>
      </c>
      <c r="Q71" s="2">
        <v>1</v>
      </c>
      <c r="R71" s="2">
        <v>1</v>
      </c>
      <c r="S71" s="2">
        <v>0</v>
      </c>
      <c r="T71" s="2">
        <v>1</v>
      </c>
    </row>
    <row r="72" spans="6:20" x14ac:dyDescent="0.25">
      <c r="F72" s="2">
        <v>64</v>
      </c>
      <c r="G72" s="11"/>
      <c r="H72" s="1">
        <v>6</v>
      </c>
      <c r="I72" s="2">
        <v>1</v>
      </c>
      <c r="J72" s="2">
        <v>1</v>
      </c>
      <c r="K72" s="2">
        <v>0</v>
      </c>
      <c r="L72" s="2">
        <v>1</v>
      </c>
      <c r="N72" s="2">
        <v>64</v>
      </c>
      <c r="O72" s="11"/>
      <c r="P72" s="2">
        <v>3</v>
      </c>
      <c r="Q72" s="2">
        <v>0</v>
      </c>
      <c r="R72" s="2">
        <v>1</v>
      </c>
      <c r="S72" s="2">
        <v>0</v>
      </c>
      <c r="T72" s="2">
        <v>1</v>
      </c>
    </row>
    <row r="73" spans="6:20" x14ac:dyDescent="0.25">
      <c r="F73" s="2">
        <v>65</v>
      </c>
      <c r="G73" s="11"/>
      <c r="H73" s="1">
        <v>7</v>
      </c>
      <c r="I73" s="2">
        <v>2</v>
      </c>
      <c r="J73" s="2">
        <v>2</v>
      </c>
      <c r="K73" s="2" t="s">
        <v>29</v>
      </c>
      <c r="L73" s="2">
        <v>0</v>
      </c>
      <c r="N73" s="2">
        <v>65</v>
      </c>
      <c r="O73" s="11"/>
      <c r="P73" s="2">
        <v>4</v>
      </c>
      <c r="Q73" s="2">
        <v>0</v>
      </c>
      <c r="R73" s="2">
        <v>0</v>
      </c>
      <c r="S73" s="2">
        <v>0</v>
      </c>
      <c r="T73" s="2">
        <v>1</v>
      </c>
    </row>
    <row r="74" spans="6:20" x14ac:dyDescent="0.25">
      <c r="F74" s="2">
        <v>66</v>
      </c>
      <c r="G74" s="11"/>
      <c r="H74" s="1">
        <v>8</v>
      </c>
      <c r="I74" s="2">
        <v>4</v>
      </c>
      <c r="J74" s="2">
        <v>4</v>
      </c>
      <c r="K74" s="2" t="s">
        <v>34</v>
      </c>
      <c r="L74" s="2">
        <v>0</v>
      </c>
      <c r="N74" s="2">
        <v>66</v>
      </c>
      <c r="O74" s="11"/>
      <c r="P74" s="2">
        <v>5</v>
      </c>
      <c r="Q74" s="2">
        <v>0</v>
      </c>
      <c r="R74" s="2">
        <v>1</v>
      </c>
      <c r="S74" s="2">
        <v>1</v>
      </c>
      <c r="T74" s="2">
        <v>0</v>
      </c>
    </row>
    <row r="75" spans="6:20" x14ac:dyDescent="0.25">
      <c r="F75" s="2">
        <v>67</v>
      </c>
      <c r="G75" s="11"/>
      <c r="H75" s="1">
        <v>9</v>
      </c>
      <c r="I75" s="2">
        <v>2</v>
      </c>
      <c r="J75" s="2">
        <v>1</v>
      </c>
      <c r="K75" s="2">
        <v>0</v>
      </c>
      <c r="L75" s="2">
        <v>1</v>
      </c>
      <c r="N75" s="2">
        <v>67</v>
      </c>
      <c r="O75" s="11"/>
      <c r="P75" s="2">
        <v>6</v>
      </c>
      <c r="Q75" s="2">
        <v>2</v>
      </c>
      <c r="R75" s="2">
        <v>2</v>
      </c>
      <c r="S75" s="2">
        <v>0</v>
      </c>
      <c r="T75" s="2">
        <v>1</v>
      </c>
    </row>
    <row r="76" spans="6:20" x14ac:dyDescent="0.25">
      <c r="F76" s="2">
        <v>68</v>
      </c>
      <c r="G76" s="11"/>
      <c r="H76" s="1">
        <v>10</v>
      </c>
      <c r="I76" s="2">
        <v>0</v>
      </c>
      <c r="J76" s="2">
        <v>0</v>
      </c>
      <c r="K76" s="2" t="s">
        <v>47</v>
      </c>
      <c r="L76" s="2">
        <v>1</v>
      </c>
      <c r="N76" s="2">
        <v>68</v>
      </c>
      <c r="O76" s="11"/>
      <c r="P76" s="2">
        <v>7</v>
      </c>
      <c r="Q76" s="2">
        <v>2</v>
      </c>
      <c r="R76" s="2">
        <v>2</v>
      </c>
      <c r="S76" s="2">
        <v>1</v>
      </c>
      <c r="T76" s="2">
        <v>0</v>
      </c>
    </row>
    <row r="77" spans="6:20" x14ac:dyDescent="0.25">
      <c r="F77" s="2">
        <v>69</v>
      </c>
      <c r="G77" s="11"/>
      <c r="H77" s="1">
        <v>11</v>
      </c>
      <c r="I77" s="2">
        <v>0</v>
      </c>
      <c r="J77" s="2">
        <v>1</v>
      </c>
      <c r="K77" s="2">
        <v>0</v>
      </c>
      <c r="L77" s="2">
        <v>1</v>
      </c>
      <c r="N77" s="2">
        <v>69</v>
      </c>
      <c r="O77" s="11"/>
      <c r="P77" s="2">
        <v>8</v>
      </c>
      <c r="Q77" s="2">
        <v>2</v>
      </c>
      <c r="R77" s="2">
        <v>2</v>
      </c>
      <c r="S77" s="2">
        <v>0</v>
      </c>
      <c r="T77" s="2">
        <v>1</v>
      </c>
    </row>
    <row r="78" spans="6:20" x14ac:dyDescent="0.25">
      <c r="F78" s="2">
        <v>70</v>
      </c>
      <c r="G78" s="11"/>
      <c r="H78" s="1">
        <v>12</v>
      </c>
      <c r="I78" s="2">
        <v>2</v>
      </c>
      <c r="J78" s="2">
        <v>3</v>
      </c>
      <c r="K78" s="2" t="s">
        <v>35</v>
      </c>
      <c r="L78" s="2">
        <v>0</v>
      </c>
      <c r="N78" s="2">
        <v>70</v>
      </c>
      <c r="O78" s="11"/>
      <c r="P78" s="2">
        <v>9</v>
      </c>
      <c r="Q78" s="2">
        <v>0</v>
      </c>
      <c r="R78" s="2">
        <v>0</v>
      </c>
      <c r="S78" s="2">
        <v>0</v>
      </c>
      <c r="T78" s="2">
        <v>1</v>
      </c>
    </row>
    <row r="79" spans="6:20" x14ac:dyDescent="0.25">
      <c r="F79" s="2">
        <v>71</v>
      </c>
      <c r="G79" s="11"/>
      <c r="H79" s="1">
        <v>13</v>
      </c>
      <c r="I79" s="2">
        <v>2</v>
      </c>
      <c r="J79" s="2">
        <v>2</v>
      </c>
      <c r="K79" s="2" t="s">
        <v>45</v>
      </c>
      <c r="L79" s="2">
        <v>0</v>
      </c>
      <c r="N79" s="2">
        <v>71</v>
      </c>
      <c r="O79" s="11"/>
      <c r="P79" s="2">
        <v>10</v>
      </c>
      <c r="Q79" s="2">
        <v>2</v>
      </c>
      <c r="R79" s="2">
        <v>2</v>
      </c>
      <c r="S79" s="2">
        <v>0</v>
      </c>
      <c r="T79" s="2">
        <v>1</v>
      </c>
    </row>
    <row r="80" spans="6:20" x14ac:dyDescent="0.25">
      <c r="F80" s="2">
        <v>72</v>
      </c>
      <c r="G80" s="11"/>
      <c r="H80" s="1">
        <v>14</v>
      </c>
      <c r="I80" s="2">
        <v>4</v>
      </c>
      <c r="J80" s="2">
        <v>4</v>
      </c>
      <c r="K80" s="2" t="s">
        <v>35</v>
      </c>
      <c r="L80" s="2">
        <v>0</v>
      </c>
      <c r="N80" s="2">
        <v>72</v>
      </c>
      <c r="O80" s="11"/>
      <c r="P80" s="2">
        <v>11</v>
      </c>
      <c r="Q80" s="2">
        <v>2</v>
      </c>
      <c r="R80" s="2">
        <v>2</v>
      </c>
      <c r="S80" s="2">
        <v>0</v>
      </c>
      <c r="T80" s="2">
        <v>1</v>
      </c>
    </row>
    <row r="81" spans="6:20" x14ac:dyDescent="0.25">
      <c r="F81" s="2">
        <v>73</v>
      </c>
      <c r="G81" s="11"/>
      <c r="H81" s="1">
        <v>15</v>
      </c>
      <c r="I81" s="2">
        <v>0</v>
      </c>
      <c r="J81" s="2">
        <v>1</v>
      </c>
      <c r="K81" s="2">
        <v>0</v>
      </c>
      <c r="L81" s="2">
        <v>1</v>
      </c>
      <c r="N81" s="2">
        <v>73</v>
      </c>
      <c r="O81" s="11"/>
      <c r="P81" s="2">
        <v>12</v>
      </c>
      <c r="Q81" s="2">
        <v>0</v>
      </c>
      <c r="R81" s="2">
        <v>0</v>
      </c>
      <c r="S81" s="2">
        <v>0</v>
      </c>
      <c r="T81" s="2">
        <v>1</v>
      </c>
    </row>
    <row r="82" spans="6:20" x14ac:dyDescent="0.25">
      <c r="F82" s="2">
        <v>74</v>
      </c>
      <c r="G82" s="11"/>
      <c r="H82" s="1">
        <v>16</v>
      </c>
      <c r="I82" s="2">
        <v>2</v>
      </c>
      <c r="J82" s="2">
        <v>2</v>
      </c>
      <c r="K82" s="2" t="s">
        <v>29</v>
      </c>
      <c r="L82" s="2">
        <v>0</v>
      </c>
      <c r="N82" s="2">
        <v>74</v>
      </c>
      <c r="O82" s="12"/>
      <c r="P82" s="2">
        <v>13</v>
      </c>
      <c r="Q82" s="2">
        <v>0</v>
      </c>
      <c r="R82" s="2">
        <v>0</v>
      </c>
      <c r="S82" s="2">
        <v>0</v>
      </c>
      <c r="T82" s="2">
        <v>1</v>
      </c>
    </row>
    <row r="83" spans="6:20" x14ac:dyDescent="0.25">
      <c r="F83" s="2">
        <v>75</v>
      </c>
      <c r="G83" s="12"/>
      <c r="H83" s="1">
        <v>17</v>
      </c>
      <c r="I83" s="2">
        <v>2</v>
      </c>
      <c r="J83" s="2">
        <v>2</v>
      </c>
      <c r="K83" s="2" t="s">
        <v>29</v>
      </c>
      <c r="L83" s="2">
        <v>0</v>
      </c>
      <c r="N83" s="2">
        <v>75</v>
      </c>
      <c r="O83" s="10" t="s">
        <v>73</v>
      </c>
      <c r="P83" s="2">
        <v>1</v>
      </c>
      <c r="Q83" s="2">
        <v>1</v>
      </c>
      <c r="R83" s="2">
        <v>1</v>
      </c>
      <c r="S83" s="2" t="s">
        <v>69</v>
      </c>
      <c r="T83" s="2">
        <v>0</v>
      </c>
    </row>
    <row r="84" spans="6:20" x14ac:dyDescent="0.25">
      <c r="F84" s="2">
        <v>76</v>
      </c>
      <c r="G84" s="10" t="s">
        <v>48</v>
      </c>
      <c r="H84" s="1">
        <v>1</v>
      </c>
      <c r="I84" s="2">
        <v>2</v>
      </c>
      <c r="J84" s="2">
        <v>0</v>
      </c>
      <c r="K84" s="2">
        <v>0</v>
      </c>
      <c r="L84" s="2">
        <v>1</v>
      </c>
      <c r="N84" s="2">
        <v>76</v>
      </c>
      <c r="O84" s="11"/>
      <c r="P84" s="2">
        <v>2</v>
      </c>
      <c r="Q84" s="2">
        <v>0</v>
      </c>
      <c r="R84" s="2">
        <v>0</v>
      </c>
      <c r="S84" s="2" t="s">
        <v>69</v>
      </c>
      <c r="T84" s="2">
        <v>0</v>
      </c>
    </row>
    <row r="85" spans="6:20" x14ac:dyDescent="0.25">
      <c r="F85" s="2">
        <v>77</v>
      </c>
      <c r="G85" s="11"/>
      <c r="H85" s="1">
        <v>2</v>
      </c>
      <c r="I85" s="2">
        <v>1</v>
      </c>
      <c r="J85" s="2">
        <v>1</v>
      </c>
      <c r="K85" s="2">
        <v>0</v>
      </c>
      <c r="L85" s="2">
        <v>1</v>
      </c>
      <c r="N85" s="2">
        <v>77</v>
      </c>
      <c r="O85" s="11"/>
      <c r="P85" s="2">
        <v>3</v>
      </c>
      <c r="Q85" s="2">
        <v>1</v>
      </c>
      <c r="R85" s="2">
        <v>1</v>
      </c>
      <c r="S85" s="2" t="s">
        <v>69</v>
      </c>
      <c r="T85" s="2">
        <v>0</v>
      </c>
    </row>
    <row r="86" spans="6:20" x14ac:dyDescent="0.25">
      <c r="F86" s="2">
        <v>78</v>
      </c>
      <c r="G86" s="11"/>
      <c r="H86" s="1">
        <v>3</v>
      </c>
      <c r="I86" s="2">
        <v>0</v>
      </c>
      <c r="J86" s="2">
        <v>0</v>
      </c>
      <c r="K86" s="2" t="s">
        <v>29</v>
      </c>
      <c r="L86" s="2">
        <v>0</v>
      </c>
      <c r="N86" s="2">
        <v>78</v>
      </c>
      <c r="O86" s="11"/>
      <c r="P86" s="2">
        <v>4</v>
      </c>
      <c r="Q86" s="2">
        <v>2</v>
      </c>
      <c r="R86" s="2">
        <v>0</v>
      </c>
      <c r="S86" s="2">
        <v>0</v>
      </c>
      <c r="T86" s="2">
        <v>1</v>
      </c>
    </row>
    <row r="87" spans="6:20" x14ac:dyDescent="0.25">
      <c r="F87" s="2">
        <v>79</v>
      </c>
      <c r="G87" s="11"/>
      <c r="H87" s="1">
        <v>4</v>
      </c>
      <c r="I87" s="2">
        <v>2</v>
      </c>
      <c r="J87" s="2">
        <v>1</v>
      </c>
      <c r="K87" s="2">
        <v>0</v>
      </c>
      <c r="L87" s="2">
        <v>1</v>
      </c>
      <c r="N87" s="2">
        <v>79</v>
      </c>
      <c r="O87" s="11"/>
      <c r="P87" s="2">
        <v>5</v>
      </c>
      <c r="Q87" s="2">
        <v>1</v>
      </c>
      <c r="R87" s="2">
        <v>1</v>
      </c>
      <c r="S87" s="2">
        <v>0</v>
      </c>
      <c r="T87" s="2">
        <v>1</v>
      </c>
    </row>
    <row r="88" spans="6:20" x14ac:dyDescent="0.25">
      <c r="F88" s="2">
        <v>80</v>
      </c>
      <c r="G88" s="12"/>
      <c r="H88" s="1">
        <v>5</v>
      </c>
      <c r="I88" s="2">
        <v>0</v>
      </c>
      <c r="J88" s="2">
        <v>0</v>
      </c>
      <c r="K88" s="2">
        <v>0</v>
      </c>
      <c r="L88" s="2">
        <v>1</v>
      </c>
      <c r="N88" s="2">
        <v>80</v>
      </c>
      <c r="O88" s="11"/>
      <c r="P88" s="2">
        <v>6</v>
      </c>
      <c r="Q88" s="2">
        <v>0</v>
      </c>
      <c r="R88" s="2">
        <v>1</v>
      </c>
      <c r="S88" s="2">
        <v>0</v>
      </c>
      <c r="T88" s="2">
        <v>1</v>
      </c>
    </row>
    <row r="89" spans="6:20" x14ac:dyDescent="0.25">
      <c r="F89" s="2">
        <v>81</v>
      </c>
      <c r="G89" s="10" t="s">
        <v>49</v>
      </c>
      <c r="H89" s="1">
        <v>1</v>
      </c>
      <c r="I89" s="2">
        <v>2</v>
      </c>
      <c r="J89" s="2">
        <v>1</v>
      </c>
      <c r="K89" s="2">
        <v>0</v>
      </c>
      <c r="L89" s="2">
        <v>1</v>
      </c>
      <c r="N89" s="2">
        <v>81</v>
      </c>
      <c r="O89" s="11"/>
      <c r="P89" s="2">
        <v>7</v>
      </c>
      <c r="Q89" s="2">
        <v>0</v>
      </c>
      <c r="R89" s="2">
        <v>0</v>
      </c>
      <c r="S89" s="2" t="s">
        <v>69</v>
      </c>
      <c r="T89" s="2">
        <v>0</v>
      </c>
    </row>
    <row r="90" spans="6:20" x14ac:dyDescent="0.25">
      <c r="F90" s="2">
        <v>82</v>
      </c>
      <c r="G90" s="11"/>
      <c r="H90" s="1">
        <v>2</v>
      </c>
      <c r="I90" s="2">
        <v>0</v>
      </c>
      <c r="J90" s="2">
        <v>0</v>
      </c>
      <c r="K90" s="2" t="s">
        <v>29</v>
      </c>
      <c r="L90" s="2">
        <v>0</v>
      </c>
      <c r="N90" s="2">
        <v>82</v>
      </c>
      <c r="O90" s="11"/>
      <c r="P90" s="2">
        <v>8</v>
      </c>
      <c r="Q90" s="2">
        <v>1</v>
      </c>
      <c r="R90" s="2">
        <v>0</v>
      </c>
      <c r="S90" s="2">
        <v>0</v>
      </c>
      <c r="T90" s="2">
        <v>1</v>
      </c>
    </row>
    <row r="91" spans="6:20" x14ac:dyDescent="0.25">
      <c r="F91" s="2">
        <v>83</v>
      </c>
      <c r="G91" s="11"/>
      <c r="H91" s="1">
        <v>3</v>
      </c>
      <c r="I91" s="2">
        <v>0</v>
      </c>
      <c r="J91" s="2">
        <v>0</v>
      </c>
      <c r="K91" s="2" t="s">
        <v>29</v>
      </c>
      <c r="L91" s="2">
        <v>0</v>
      </c>
      <c r="N91" s="2">
        <v>83</v>
      </c>
      <c r="O91" s="11"/>
      <c r="P91" s="2">
        <v>9</v>
      </c>
      <c r="Q91" s="2">
        <v>2</v>
      </c>
      <c r="R91" s="2">
        <v>2</v>
      </c>
      <c r="S91" s="2">
        <v>1</v>
      </c>
      <c r="T91" s="2">
        <v>0</v>
      </c>
    </row>
    <row r="92" spans="6:20" x14ac:dyDescent="0.25">
      <c r="F92" s="2">
        <v>84</v>
      </c>
      <c r="G92" s="11"/>
      <c r="H92" s="1">
        <v>4</v>
      </c>
      <c r="I92" s="2">
        <v>2</v>
      </c>
      <c r="J92" s="2">
        <v>2</v>
      </c>
      <c r="K92" s="2" t="s">
        <v>29</v>
      </c>
      <c r="L92" s="2">
        <v>0</v>
      </c>
      <c r="N92" s="2">
        <v>84</v>
      </c>
      <c r="O92" s="11"/>
      <c r="P92" s="2">
        <v>10</v>
      </c>
      <c r="Q92" s="2">
        <v>0</v>
      </c>
      <c r="R92" s="2">
        <v>0</v>
      </c>
      <c r="S92" s="2" t="s">
        <v>69</v>
      </c>
      <c r="T92" s="2">
        <v>0</v>
      </c>
    </row>
    <row r="93" spans="6:20" x14ac:dyDescent="0.25">
      <c r="F93" s="2">
        <v>85</v>
      </c>
      <c r="G93" s="11"/>
      <c r="H93" s="1">
        <v>5</v>
      </c>
      <c r="I93" s="2">
        <v>2</v>
      </c>
      <c r="J93" s="2">
        <v>2</v>
      </c>
      <c r="K93" s="2" t="s">
        <v>29</v>
      </c>
      <c r="L93" s="2">
        <v>0</v>
      </c>
      <c r="N93" s="2">
        <v>85</v>
      </c>
      <c r="O93" s="11"/>
      <c r="P93" s="2">
        <v>11</v>
      </c>
      <c r="Q93" s="2">
        <v>2</v>
      </c>
      <c r="R93" s="2">
        <v>1</v>
      </c>
      <c r="S93" s="2" t="s">
        <v>69</v>
      </c>
      <c r="T93" s="2">
        <v>0</v>
      </c>
    </row>
    <row r="94" spans="6:20" x14ac:dyDescent="0.25">
      <c r="F94" s="2">
        <v>86</v>
      </c>
      <c r="G94" s="12"/>
      <c r="H94" s="1">
        <v>6</v>
      </c>
      <c r="I94" s="2">
        <v>2</v>
      </c>
      <c r="J94" s="2">
        <v>1</v>
      </c>
      <c r="K94" s="2">
        <v>0</v>
      </c>
      <c r="L94" s="2">
        <v>1</v>
      </c>
      <c r="N94" s="2">
        <v>86</v>
      </c>
      <c r="O94" s="11"/>
      <c r="P94" s="2">
        <v>12</v>
      </c>
      <c r="Q94" s="2">
        <v>0</v>
      </c>
      <c r="R94" s="2">
        <v>1</v>
      </c>
      <c r="S94" s="2" t="s">
        <v>69</v>
      </c>
      <c r="T94" s="2">
        <v>0</v>
      </c>
    </row>
    <row r="95" spans="6:20" x14ac:dyDescent="0.25">
      <c r="F95" s="2">
        <v>87</v>
      </c>
      <c r="G95" s="10" t="s">
        <v>50</v>
      </c>
      <c r="H95" s="1">
        <v>1</v>
      </c>
      <c r="I95" s="2">
        <v>0</v>
      </c>
      <c r="J95" s="2">
        <v>0</v>
      </c>
      <c r="K95" s="2">
        <v>0</v>
      </c>
      <c r="L95" s="2">
        <v>1</v>
      </c>
      <c r="N95" s="2">
        <v>87</v>
      </c>
      <c r="O95" s="11"/>
      <c r="P95" s="2">
        <v>13</v>
      </c>
      <c r="Q95" s="2">
        <v>0</v>
      </c>
      <c r="R95" s="2">
        <v>1</v>
      </c>
      <c r="S95" s="2">
        <v>0</v>
      </c>
      <c r="T95" s="2">
        <v>1</v>
      </c>
    </row>
    <row r="96" spans="6:20" x14ac:dyDescent="0.25">
      <c r="F96" s="2">
        <v>88</v>
      </c>
      <c r="G96" s="11"/>
      <c r="H96" s="1">
        <v>2</v>
      </c>
      <c r="I96" s="2">
        <v>0</v>
      </c>
      <c r="J96" s="2">
        <v>0</v>
      </c>
      <c r="K96" s="2" t="s">
        <v>29</v>
      </c>
      <c r="L96" s="2">
        <v>0</v>
      </c>
      <c r="N96" s="2">
        <v>88</v>
      </c>
      <c r="O96" s="11"/>
      <c r="P96" s="2">
        <v>14</v>
      </c>
      <c r="Q96" s="2">
        <v>0</v>
      </c>
      <c r="R96" s="2">
        <v>1</v>
      </c>
      <c r="S96" s="2">
        <v>1</v>
      </c>
      <c r="T96" s="2">
        <v>0</v>
      </c>
    </row>
    <row r="97" spans="6:20" x14ac:dyDescent="0.25">
      <c r="F97" s="2">
        <v>89</v>
      </c>
      <c r="G97" s="11"/>
      <c r="H97" s="1">
        <v>3</v>
      </c>
      <c r="I97" s="2">
        <v>2</v>
      </c>
      <c r="J97" s="2">
        <v>2</v>
      </c>
      <c r="K97" s="2" t="s">
        <v>29</v>
      </c>
      <c r="L97" s="2">
        <v>0</v>
      </c>
      <c r="N97" s="2">
        <v>89</v>
      </c>
      <c r="O97" s="11"/>
      <c r="P97" s="2">
        <v>15</v>
      </c>
      <c r="Q97" s="2">
        <v>0</v>
      </c>
      <c r="R97" s="2">
        <v>2</v>
      </c>
      <c r="S97" s="2" t="s">
        <v>69</v>
      </c>
      <c r="T97" s="2">
        <v>0</v>
      </c>
    </row>
    <row r="98" spans="6:20" x14ac:dyDescent="0.25">
      <c r="F98" s="2">
        <v>90</v>
      </c>
      <c r="G98" s="11"/>
      <c r="H98" s="1">
        <v>4</v>
      </c>
      <c r="I98" s="2">
        <v>2</v>
      </c>
      <c r="J98" s="2">
        <v>2</v>
      </c>
      <c r="K98" s="2" t="s">
        <v>29</v>
      </c>
      <c r="L98" s="2">
        <v>0</v>
      </c>
      <c r="N98" s="2">
        <v>90</v>
      </c>
      <c r="O98" s="11"/>
      <c r="P98" s="2">
        <v>16</v>
      </c>
      <c r="Q98" s="2">
        <v>2</v>
      </c>
      <c r="R98" s="2">
        <v>2</v>
      </c>
      <c r="S98" s="2">
        <v>0</v>
      </c>
      <c r="T98" s="2">
        <v>1</v>
      </c>
    </row>
    <row r="99" spans="6:20" x14ac:dyDescent="0.25">
      <c r="F99" s="2">
        <v>91</v>
      </c>
      <c r="G99" s="11"/>
      <c r="H99" s="1">
        <v>5</v>
      </c>
      <c r="I99" s="2">
        <v>0</v>
      </c>
      <c r="J99" s="2">
        <v>0</v>
      </c>
      <c r="K99" s="2">
        <v>0</v>
      </c>
      <c r="L99" s="2">
        <v>1</v>
      </c>
      <c r="N99" s="2">
        <v>91</v>
      </c>
      <c r="O99" s="11"/>
      <c r="P99" s="2">
        <v>17</v>
      </c>
      <c r="Q99" s="2">
        <v>0</v>
      </c>
      <c r="R99" s="2">
        <v>0</v>
      </c>
      <c r="S99" s="2">
        <v>0</v>
      </c>
      <c r="T99" s="2">
        <v>1</v>
      </c>
    </row>
    <row r="100" spans="6:20" x14ac:dyDescent="0.25">
      <c r="F100" s="2">
        <v>92</v>
      </c>
      <c r="G100" s="11"/>
      <c r="H100" s="1">
        <v>6</v>
      </c>
      <c r="I100" s="2">
        <v>0</v>
      </c>
      <c r="J100" s="2">
        <v>0</v>
      </c>
      <c r="K100" s="2">
        <v>0</v>
      </c>
      <c r="L100" s="2">
        <v>1</v>
      </c>
      <c r="N100" s="2">
        <v>92</v>
      </c>
      <c r="O100" s="11"/>
      <c r="P100" s="2">
        <v>18</v>
      </c>
      <c r="Q100" s="2">
        <v>2</v>
      </c>
      <c r="R100" s="2">
        <v>2</v>
      </c>
      <c r="S100" s="2">
        <v>1</v>
      </c>
      <c r="T100" s="2">
        <v>0</v>
      </c>
    </row>
    <row r="101" spans="6:20" x14ac:dyDescent="0.25">
      <c r="F101" s="2">
        <v>93</v>
      </c>
      <c r="G101" s="12"/>
      <c r="H101" s="1">
        <v>7</v>
      </c>
      <c r="I101" s="2">
        <v>2</v>
      </c>
      <c r="J101" s="2">
        <v>2</v>
      </c>
      <c r="K101" s="2" t="s">
        <v>29</v>
      </c>
      <c r="L101" s="2">
        <v>0</v>
      </c>
      <c r="N101" s="2">
        <v>93</v>
      </c>
      <c r="O101" s="11"/>
      <c r="P101" s="2">
        <v>19</v>
      </c>
      <c r="Q101" s="2">
        <v>2</v>
      </c>
      <c r="R101" s="2">
        <v>2</v>
      </c>
      <c r="S101" s="2">
        <v>0</v>
      </c>
      <c r="T101" s="2">
        <v>1</v>
      </c>
    </row>
    <row r="102" spans="6:20" x14ac:dyDescent="0.25">
      <c r="F102" s="2">
        <v>94</v>
      </c>
      <c r="G102" s="10" t="s">
        <v>51</v>
      </c>
      <c r="H102" s="1">
        <v>1</v>
      </c>
      <c r="I102" s="1">
        <v>2</v>
      </c>
      <c r="J102" s="1">
        <v>2</v>
      </c>
      <c r="K102" s="2">
        <v>1</v>
      </c>
      <c r="L102" s="2">
        <v>0</v>
      </c>
      <c r="N102" s="2">
        <v>94</v>
      </c>
      <c r="O102" s="11"/>
      <c r="P102" s="2">
        <v>20</v>
      </c>
      <c r="Q102" s="2">
        <v>0</v>
      </c>
      <c r="R102" s="2">
        <v>0</v>
      </c>
      <c r="S102" s="2">
        <v>0</v>
      </c>
      <c r="T102" s="2">
        <v>1</v>
      </c>
    </row>
    <row r="103" spans="6:20" x14ac:dyDescent="0.25">
      <c r="F103" s="2">
        <v>95</v>
      </c>
      <c r="G103" s="11"/>
      <c r="H103" s="1">
        <v>2</v>
      </c>
      <c r="I103" s="1">
        <v>2</v>
      </c>
      <c r="J103" s="1">
        <v>2</v>
      </c>
      <c r="K103" s="2">
        <v>2</v>
      </c>
      <c r="L103" s="2">
        <v>0</v>
      </c>
      <c r="N103" s="2">
        <v>95</v>
      </c>
      <c r="O103" s="11"/>
      <c r="P103" s="2">
        <v>21</v>
      </c>
      <c r="Q103" s="2">
        <v>0</v>
      </c>
      <c r="R103" s="2">
        <v>0</v>
      </c>
      <c r="S103" s="2">
        <v>0</v>
      </c>
      <c r="T103" s="2">
        <v>1</v>
      </c>
    </row>
    <row r="104" spans="6:20" x14ac:dyDescent="0.25">
      <c r="F104" s="2">
        <v>96</v>
      </c>
      <c r="G104" s="11"/>
      <c r="H104" s="1">
        <v>3</v>
      </c>
      <c r="I104" s="1">
        <v>2</v>
      </c>
      <c r="J104" s="1">
        <v>1</v>
      </c>
      <c r="K104" s="2">
        <v>1</v>
      </c>
      <c r="L104" s="2">
        <v>0</v>
      </c>
      <c r="N104" s="2">
        <v>96</v>
      </c>
      <c r="O104" s="11"/>
      <c r="P104" s="2">
        <v>22</v>
      </c>
      <c r="Q104" s="2">
        <v>2</v>
      </c>
      <c r="R104" s="2">
        <v>2</v>
      </c>
      <c r="S104" s="2">
        <v>0</v>
      </c>
      <c r="T104" s="2">
        <v>1</v>
      </c>
    </row>
    <row r="105" spans="6:20" x14ac:dyDescent="0.25">
      <c r="F105" s="2">
        <v>97</v>
      </c>
      <c r="G105" s="11"/>
      <c r="H105" s="1">
        <v>4</v>
      </c>
      <c r="I105" s="1">
        <v>4</v>
      </c>
      <c r="J105" s="1">
        <v>4</v>
      </c>
      <c r="K105" s="2">
        <v>2</v>
      </c>
      <c r="L105" s="2">
        <v>0</v>
      </c>
      <c r="N105" s="2">
        <v>97</v>
      </c>
      <c r="O105" s="11"/>
      <c r="P105" s="2">
        <v>23</v>
      </c>
      <c r="Q105" s="2">
        <v>0</v>
      </c>
      <c r="R105" s="2">
        <v>0</v>
      </c>
      <c r="S105" s="2">
        <v>0</v>
      </c>
      <c r="T105" s="2">
        <v>1</v>
      </c>
    </row>
    <row r="106" spans="6:20" x14ac:dyDescent="0.25">
      <c r="F106" s="2">
        <v>98</v>
      </c>
      <c r="G106" s="11"/>
      <c r="H106" s="1">
        <v>5</v>
      </c>
      <c r="I106" s="1">
        <v>2</v>
      </c>
      <c r="J106" s="1">
        <v>2</v>
      </c>
      <c r="K106" s="2">
        <v>0</v>
      </c>
      <c r="L106" s="2">
        <v>1</v>
      </c>
      <c r="N106" s="2">
        <v>98</v>
      </c>
      <c r="O106" s="11"/>
      <c r="P106" s="2">
        <v>24</v>
      </c>
      <c r="Q106" s="2">
        <v>0</v>
      </c>
      <c r="R106" s="2">
        <v>0</v>
      </c>
      <c r="S106" s="2">
        <v>0</v>
      </c>
      <c r="T106" s="2">
        <v>1</v>
      </c>
    </row>
    <row r="107" spans="6:20" x14ac:dyDescent="0.25">
      <c r="F107" s="2">
        <v>99</v>
      </c>
      <c r="G107" s="11"/>
      <c r="H107" s="1">
        <v>6</v>
      </c>
      <c r="I107" s="1">
        <v>2</v>
      </c>
      <c r="J107" s="1">
        <v>2</v>
      </c>
      <c r="K107" s="2">
        <v>1</v>
      </c>
      <c r="L107" s="2">
        <v>0</v>
      </c>
      <c r="N107" s="2">
        <v>99</v>
      </c>
      <c r="O107" s="11"/>
      <c r="P107" s="2">
        <v>25</v>
      </c>
      <c r="Q107" s="2">
        <v>0</v>
      </c>
      <c r="R107" s="2">
        <v>0</v>
      </c>
      <c r="S107" s="2">
        <v>0</v>
      </c>
      <c r="T107" s="2">
        <v>1</v>
      </c>
    </row>
    <row r="108" spans="6:20" x14ac:dyDescent="0.25">
      <c r="F108" s="2">
        <v>100</v>
      </c>
      <c r="G108" s="11"/>
      <c r="H108" s="1">
        <v>7</v>
      </c>
      <c r="I108" s="1">
        <v>4</v>
      </c>
      <c r="J108" s="1">
        <v>4</v>
      </c>
      <c r="K108" s="2">
        <v>3</v>
      </c>
      <c r="L108" s="2">
        <v>0</v>
      </c>
      <c r="N108" s="2">
        <v>100</v>
      </c>
      <c r="O108" s="11"/>
      <c r="P108" s="2">
        <v>26</v>
      </c>
      <c r="Q108" s="2">
        <v>0</v>
      </c>
      <c r="R108" s="2">
        <v>0</v>
      </c>
      <c r="S108" s="2">
        <v>1</v>
      </c>
      <c r="T108" s="2">
        <v>0</v>
      </c>
    </row>
    <row r="109" spans="6:20" x14ac:dyDescent="0.25">
      <c r="F109" s="2">
        <v>101</v>
      </c>
      <c r="G109" s="11"/>
      <c r="H109" s="1">
        <v>8</v>
      </c>
      <c r="I109" s="1">
        <v>0</v>
      </c>
      <c r="J109" s="1">
        <v>0</v>
      </c>
      <c r="K109" s="2">
        <v>0</v>
      </c>
      <c r="L109" s="2">
        <v>1</v>
      </c>
      <c r="N109" s="2">
        <v>101</v>
      </c>
      <c r="O109" s="11"/>
      <c r="P109" s="2">
        <v>27</v>
      </c>
      <c r="Q109" s="2">
        <v>2</v>
      </c>
      <c r="R109" s="2">
        <v>2</v>
      </c>
      <c r="S109" s="2">
        <v>1</v>
      </c>
      <c r="T109" s="2">
        <v>0</v>
      </c>
    </row>
    <row r="110" spans="6:20" x14ac:dyDescent="0.25">
      <c r="F110" s="2">
        <v>102</v>
      </c>
      <c r="G110" s="11"/>
      <c r="H110" s="1">
        <v>9</v>
      </c>
      <c r="I110" s="1">
        <v>2</v>
      </c>
      <c r="J110" s="1">
        <v>2</v>
      </c>
      <c r="K110" s="2">
        <v>1</v>
      </c>
      <c r="L110" s="2">
        <v>0</v>
      </c>
      <c r="N110" s="2">
        <v>102</v>
      </c>
      <c r="O110" s="11"/>
      <c r="P110" s="2">
        <v>28</v>
      </c>
      <c r="Q110" s="2">
        <v>2</v>
      </c>
      <c r="R110" s="2">
        <v>2</v>
      </c>
      <c r="S110" s="2">
        <v>2</v>
      </c>
      <c r="T110" s="2">
        <v>0</v>
      </c>
    </row>
    <row r="111" spans="6:20" x14ac:dyDescent="0.25">
      <c r="F111" s="2">
        <v>103</v>
      </c>
      <c r="G111" s="11"/>
      <c r="H111" s="1">
        <v>10</v>
      </c>
      <c r="I111" s="1">
        <v>2</v>
      </c>
      <c r="J111" s="1">
        <v>2</v>
      </c>
      <c r="K111" s="2">
        <v>0</v>
      </c>
      <c r="L111" s="2">
        <v>1</v>
      </c>
      <c r="N111" s="2">
        <v>103</v>
      </c>
      <c r="O111" s="11"/>
      <c r="P111" s="2">
        <v>29</v>
      </c>
      <c r="Q111" s="2">
        <v>0</v>
      </c>
      <c r="R111" s="2">
        <v>0</v>
      </c>
      <c r="S111" s="2">
        <v>1</v>
      </c>
      <c r="T111" s="2">
        <v>0</v>
      </c>
    </row>
    <row r="112" spans="6:20" x14ac:dyDescent="0.25">
      <c r="F112" s="2">
        <v>104</v>
      </c>
      <c r="G112" s="11"/>
      <c r="H112" s="1">
        <v>11</v>
      </c>
      <c r="I112" s="1">
        <v>2</v>
      </c>
      <c r="J112" s="1">
        <v>2</v>
      </c>
      <c r="K112" s="2">
        <v>0</v>
      </c>
      <c r="L112" s="2">
        <v>1</v>
      </c>
      <c r="N112" s="2">
        <v>104</v>
      </c>
      <c r="O112" s="11"/>
      <c r="P112" s="2">
        <v>30</v>
      </c>
      <c r="Q112" s="2">
        <v>0</v>
      </c>
      <c r="R112" s="2">
        <v>0</v>
      </c>
      <c r="S112" s="2">
        <v>0</v>
      </c>
      <c r="T112" s="2">
        <v>1</v>
      </c>
    </row>
    <row r="113" spans="6:20" x14ac:dyDescent="0.25">
      <c r="F113" s="2">
        <v>105</v>
      </c>
      <c r="G113" s="11"/>
      <c r="H113" s="1">
        <v>12</v>
      </c>
      <c r="I113" s="1">
        <v>0</v>
      </c>
      <c r="J113" s="1">
        <v>0</v>
      </c>
      <c r="K113" s="2">
        <v>1</v>
      </c>
      <c r="L113" s="2">
        <v>0</v>
      </c>
      <c r="N113" s="2">
        <v>105</v>
      </c>
      <c r="O113" s="11"/>
      <c r="P113" s="2">
        <v>31</v>
      </c>
      <c r="Q113" s="1">
        <v>2</v>
      </c>
      <c r="R113" s="1">
        <v>2</v>
      </c>
      <c r="S113" s="1">
        <v>2</v>
      </c>
      <c r="T113" s="1">
        <v>0</v>
      </c>
    </row>
    <row r="114" spans="6:20" x14ac:dyDescent="0.25">
      <c r="F114" s="2">
        <v>106</v>
      </c>
      <c r="G114" s="12"/>
      <c r="H114" s="1">
        <v>13</v>
      </c>
      <c r="I114" s="1">
        <v>2</v>
      </c>
      <c r="J114" s="1">
        <v>2</v>
      </c>
      <c r="K114" s="2" t="s">
        <v>52</v>
      </c>
      <c r="L114" s="2">
        <v>0</v>
      </c>
      <c r="N114" s="2">
        <v>106</v>
      </c>
      <c r="O114" s="11"/>
      <c r="P114" s="2">
        <v>32</v>
      </c>
      <c r="Q114" s="1">
        <v>2</v>
      </c>
      <c r="R114" s="1">
        <v>2</v>
      </c>
      <c r="S114" s="1">
        <v>0</v>
      </c>
      <c r="T114" s="1">
        <v>1</v>
      </c>
    </row>
    <row r="115" spans="6:20" x14ac:dyDescent="0.25">
      <c r="F115" s="2">
        <v>107</v>
      </c>
      <c r="G115" s="10" t="s">
        <v>53</v>
      </c>
      <c r="H115" s="1">
        <v>1</v>
      </c>
      <c r="I115" s="1">
        <v>2</v>
      </c>
      <c r="J115" s="1">
        <v>2</v>
      </c>
      <c r="K115" s="2">
        <v>3</v>
      </c>
      <c r="L115" s="2">
        <v>0</v>
      </c>
      <c r="N115" s="2">
        <v>107</v>
      </c>
      <c r="O115" s="11"/>
      <c r="P115" s="2">
        <v>33</v>
      </c>
      <c r="Q115" s="1">
        <v>0</v>
      </c>
      <c r="R115" s="1">
        <v>0</v>
      </c>
      <c r="S115" s="1">
        <v>0</v>
      </c>
      <c r="T115" s="1">
        <v>1</v>
      </c>
    </row>
    <row r="116" spans="6:20" x14ac:dyDescent="0.25">
      <c r="F116" s="2">
        <v>108</v>
      </c>
      <c r="G116" s="11"/>
      <c r="H116" s="1">
        <v>2</v>
      </c>
      <c r="I116" s="1">
        <v>0</v>
      </c>
      <c r="J116" s="1">
        <v>0</v>
      </c>
      <c r="K116" s="2">
        <v>1</v>
      </c>
      <c r="L116" s="2">
        <v>0</v>
      </c>
      <c r="N116" s="2">
        <v>108</v>
      </c>
      <c r="O116" s="11"/>
      <c r="P116" s="2">
        <v>34</v>
      </c>
      <c r="Q116" s="1">
        <v>2</v>
      </c>
      <c r="R116" s="1">
        <v>2</v>
      </c>
      <c r="S116" s="1">
        <v>3</v>
      </c>
      <c r="T116" s="1">
        <v>0</v>
      </c>
    </row>
    <row r="117" spans="6:20" x14ac:dyDescent="0.25">
      <c r="F117" s="2">
        <v>109</v>
      </c>
      <c r="G117" s="11"/>
      <c r="H117" s="1">
        <v>3</v>
      </c>
      <c r="I117" s="1">
        <v>0</v>
      </c>
      <c r="J117" s="1">
        <v>0</v>
      </c>
      <c r="K117" s="2">
        <v>0</v>
      </c>
      <c r="L117" s="2">
        <v>1</v>
      </c>
      <c r="N117" s="2">
        <v>109</v>
      </c>
      <c r="O117" s="11"/>
      <c r="P117" s="2">
        <v>35</v>
      </c>
      <c r="Q117" s="1">
        <v>2</v>
      </c>
      <c r="R117" s="1">
        <v>2</v>
      </c>
      <c r="S117" s="1">
        <v>0</v>
      </c>
      <c r="T117" s="1">
        <v>1</v>
      </c>
    </row>
    <row r="118" spans="6:20" x14ac:dyDescent="0.25">
      <c r="F118" s="2">
        <v>110</v>
      </c>
      <c r="G118" s="11"/>
      <c r="H118" s="1">
        <v>4</v>
      </c>
      <c r="I118" s="1">
        <v>0</v>
      </c>
      <c r="J118" s="1">
        <v>0</v>
      </c>
      <c r="K118" s="2">
        <v>3</v>
      </c>
      <c r="L118" s="2">
        <v>0</v>
      </c>
      <c r="N118" s="2">
        <v>110</v>
      </c>
      <c r="O118" s="11"/>
      <c r="P118" s="2">
        <v>36</v>
      </c>
      <c r="Q118" s="1">
        <v>0</v>
      </c>
      <c r="R118" s="1">
        <v>0</v>
      </c>
      <c r="S118" s="1">
        <v>1</v>
      </c>
      <c r="T118" s="1">
        <v>0</v>
      </c>
    </row>
    <row r="119" spans="6:20" x14ac:dyDescent="0.25">
      <c r="F119" s="2">
        <v>111</v>
      </c>
      <c r="G119" s="11"/>
      <c r="H119" s="1">
        <v>5</v>
      </c>
      <c r="I119" s="1">
        <v>0</v>
      </c>
      <c r="J119" s="1">
        <v>0</v>
      </c>
      <c r="K119" s="2">
        <v>0</v>
      </c>
      <c r="L119" s="2">
        <v>1</v>
      </c>
      <c r="N119" s="2">
        <v>111</v>
      </c>
      <c r="O119" s="11"/>
      <c r="P119" s="2">
        <v>37</v>
      </c>
      <c r="Q119" s="1">
        <v>2</v>
      </c>
      <c r="R119" s="1">
        <v>2</v>
      </c>
      <c r="S119" s="1">
        <v>0</v>
      </c>
      <c r="T119" s="1">
        <v>1</v>
      </c>
    </row>
    <row r="120" spans="6:20" x14ac:dyDescent="0.25">
      <c r="F120" s="2">
        <v>112</v>
      </c>
      <c r="G120" s="11"/>
      <c r="H120" s="1">
        <v>6</v>
      </c>
      <c r="I120" s="1">
        <v>2</v>
      </c>
      <c r="J120" s="1">
        <v>2</v>
      </c>
      <c r="K120" s="2">
        <v>2</v>
      </c>
      <c r="L120" s="2">
        <v>0</v>
      </c>
      <c r="N120" s="2">
        <v>112</v>
      </c>
      <c r="O120" s="11"/>
      <c r="P120" s="2">
        <v>38</v>
      </c>
      <c r="Q120" s="1">
        <v>0</v>
      </c>
      <c r="R120" s="1">
        <v>0</v>
      </c>
      <c r="S120" s="1">
        <v>0</v>
      </c>
      <c r="T120" s="1">
        <v>1</v>
      </c>
    </row>
    <row r="121" spans="6:20" x14ac:dyDescent="0.25">
      <c r="F121" s="2">
        <v>113</v>
      </c>
      <c r="G121" s="12"/>
      <c r="H121" s="1">
        <v>7</v>
      </c>
      <c r="I121" s="1">
        <v>0</v>
      </c>
      <c r="J121" s="1">
        <v>0</v>
      </c>
      <c r="K121" s="2">
        <v>2</v>
      </c>
      <c r="L121" s="2">
        <v>0</v>
      </c>
      <c r="N121" s="2">
        <v>113</v>
      </c>
      <c r="O121" s="11"/>
      <c r="P121" s="2">
        <v>39</v>
      </c>
      <c r="Q121" s="1">
        <v>0</v>
      </c>
      <c r="R121" s="1">
        <v>0</v>
      </c>
      <c r="S121" s="1">
        <v>0</v>
      </c>
      <c r="T121" s="1">
        <v>1</v>
      </c>
    </row>
    <row r="122" spans="6:20" x14ac:dyDescent="0.25">
      <c r="F122" s="2">
        <v>114</v>
      </c>
      <c r="G122" s="10" t="s">
        <v>54</v>
      </c>
      <c r="H122" s="1">
        <v>1</v>
      </c>
      <c r="I122" s="1">
        <v>0</v>
      </c>
      <c r="J122" s="1">
        <v>0</v>
      </c>
      <c r="K122" s="2">
        <v>0</v>
      </c>
      <c r="L122" s="2">
        <v>1</v>
      </c>
      <c r="N122" s="2">
        <v>114</v>
      </c>
      <c r="O122" s="11"/>
      <c r="P122" s="2">
        <v>40</v>
      </c>
      <c r="Q122" s="1">
        <v>0</v>
      </c>
      <c r="R122" s="1">
        <v>0</v>
      </c>
      <c r="S122" s="1">
        <v>0</v>
      </c>
      <c r="T122" s="1">
        <v>1</v>
      </c>
    </row>
    <row r="123" spans="6:20" x14ac:dyDescent="0.25">
      <c r="F123" s="2">
        <v>115</v>
      </c>
      <c r="G123" s="11"/>
      <c r="H123" s="1">
        <v>2</v>
      </c>
      <c r="I123" s="1">
        <v>2</v>
      </c>
      <c r="J123" s="1">
        <v>2</v>
      </c>
      <c r="K123" s="2">
        <v>1</v>
      </c>
      <c r="L123" s="2">
        <v>0</v>
      </c>
      <c r="N123" s="2">
        <v>115</v>
      </c>
      <c r="O123" s="11"/>
      <c r="P123" s="2">
        <v>41</v>
      </c>
      <c r="Q123" s="1">
        <v>2</v>
      </c>
      <c r="R123" s="1">
        <v>2</v>
      </c>
      <c r="S123" s="1">
        <v>0</v>
      </c>
      <c r="T123" s="1">
        <v>1</v>
      </c>
    </row>
    <row r="124" spans="6:20" x14ac:dyDescent="0.25">
      <c r="F124" s="2">
        <v>116</v>
      </c>
      <c r="G124" s="11"/>
      <c r="H124" s="1">
        <v>3</v>
      </c>
      <c r="I124" s="1">
        <v>2</v>
      </c>
      <c r="J124" s="1">
        <v>2</v>
      </c>
      <c r="K124" s="2">
        <v>0</v>
      </c>
      <c r="L124" s="2">
        <v>1</v>
      </c>
      <c r="N124" s="2">
        <v>116</v>
      </c>
      <c r="O124" s="11"/>
      <c r="P124" s="2">
        <v>42</v>
      </c>
      <c r="Q124" s="1">
        <v>2</v>
      </c>
      <c r="R124" s="1">
        <v>2</v>
      </c>
      <c r="S124" s="1">
        <v>2</v>
      </c>
      <c r="T124" s="1">
        <v>0</v>
      </c>
    </row>
    <row r="125" spans="6:20" x14ac:dyDescent="0.25">
      <c r="F125" s="2">
        <v>117</v>
      </c>
      <c r="G125" s="11"/>
      <c r="H125" s="1">
        <v>4</v>
      </c>
      <c r="I125" s="1">
        <v>0</v>
      </c>
      <c r="J125" s="1">
        <v>0</v>
      </c>
      <c r="K125" s="2">
        <v>1</v>
      </c>
      <c r="L125" s="2">
        <v>0</v>
      </c>
      <c r="N125" s="2">
        <v>117</v>
      </c>
      <c r="O125" s="11"/>
      <c r="P125" s="2">
        <v>43</v>
      </c>
      <c r="Q125" s="1">
        <v>4</v>
      </c>
      <c r="R125" s="1">
        <v>4</v>
      </c>
      <c r="S125" s="1">
        <v>0</v>
      </c>
      <c r="T125" s="1">
        <v>2</v>
      </c>
    </row>
    <row r="126" spans="6:20" x14ac:dyDescent="0.25">
      <c r="F126" s="2">
        <v>118</v>
      </c>
      <c r="G126" s="12"/>
      <c r="H126" s="1">
        <v>5</v>
      </c>
      <c r="I126" s="1">
        <v>2</v>
      </c>
      <c r="J126" s="1">
        <v>1</v>
      </c>
      <c r="K126" s="2">
        <v>0</v>
      </c>
      <c r="L126" s="2">
        <v>1</v>
      </c>
      <c r="N126" s="2">
        <v>118</v>
      </c>
      <c r="O126" s="11"/>
      <c r="P126" s="2">
        <v>44</v>
      </c>
      <c r="Q126" s="1">
        <v>0</v>
      </c>
      <c r="R126" s="1">
        <v>0</v>
      </c>
      <c r="S126" s="1">
        <v>1</v>
      </c>
      <c r="T126" s="1">
        <v>0</v>
      </c>
    </row>
    <row r="127" spans="6:20" x14ac:dyDescent="0.25">
      <c r="F127" s="2">
        <v>119</v>
      </c>
      <c r="G127" s="10" t="s">
        <v>55</v>
      </c>
      <c r="H127" s="1">
        <v>1</v>
      </c>
      <c r="I127" s="1">
        <v>0</v>
      </c>
      <c r="J127" s="1">
        <v>0</v>
      </c>
      <c r="K127" s="2">
        <v>1</v>
      </c>
      <c r="L127" s="2">
        <v>0</v>
      </c>
      <c r="N127" s="2">
        <v>119</v>
      </c>
      <c r="O127" s="12"/>
      <c r="P127" s="2">
        <v>45</v>
      </c>
      <c r="Q127" s="1">
        <v>0</v>
      </c>
      <c r="R127" s="1">
        <v>0</v>
      </c>
      <c r="S127" s="1">
        <v>0</v>
      </c>
      <c r="T127" s="1">
        <v>1</v>
      </c>
    </row>
    <row r="128" spans="6:20" x14ac:dyDescent="0.25">
      <c r="F128" s="2">
        <v>120</v>
      </c>
      <c r="G128" s="11"/>
      <c r="H128" s="1">
        <v>2</v>
      </c>
      <c r="I128" s="1">
        <v>2</v>
      </c>
      <c r="J128" s="1">
        <v>2</v>
      </c>
      <c r="K128" s="2">
        <v>1</v>
      </c>
      <c r="L128" s="2">
        <v>0</v>
      </c>
      <c r="N128" s="2">
        <v>120</v>
      </c>
      <c r="O128" s="10" t="s">
        <v>74</v>
      </c>
      <c r="P128" s="1">
        <v>1</v>
      </c>
      <c r="Q128" s="1">
        <v>2</v>
      </c>
      <c r="R128" s="1">
        <v>2</v>
      </c>
      <c r="S128" s="1">
        <v>0</v>
      </c>
      <c r="T128" s="1">
        <v>1</v>
      </c>
    </row>
    <row r="129" spans="6:20" x14ac:dyDescent="0.25">
      <c r="F129" s="2">
        <v>121</v>
      </c>
      <c r="G129" s="11"/>
      <c r="H129" s="1">
        <v>3</v>
      </c>
      <c r="I129" s="1">
        <v>2</v>
      </c>
      <c r="J129" s="1">
        <v>2</v>
      </c>
      <c r="K129" s="2">
        <v>0</v>
      </c>
      <c r="L129" s="2">
        <v>1</v>
      </c>
      <c r="N129" s="2">
        <v>121</v>
      </c>
      <c r="O129" s="11"/>
      <c r="P129" s="1">
        <v>2</v>
      </c>
      <c r="Q129" s="1">
        <v>0</v>
      </c>
      <c r="R129" s="1">
        <v>0</v>
      </c>
      <c r="S129" s="1">
        <v>0</v>
      </c>
      <c r="T129" s="1">
        <v>1</v>
      </c>
    </row>
    <row r="130" spans="6:20" x14ac:dyDescent="0.25">
      <c r="F130" s="2">
        <v>122</v>
      </c>
      <c r="G130" s="11"/>
      <c r="H130" s="1">
        <v>4</v>
      </c>
      <c r="I130" s="1">
        <v>0</v>
      </c>
      <c r="J130" s="1">
        <v>0</v>
      </c>
      <c r="K130" s="2">
        <v>0</v>
      </c>
      <c r="L130" s="2">
        <v>1</v>
      </c>
      <c r="N130" s="2">
        <v>122</v>
      </c>
      <c r="O130" s="11"/>
      <c r="P130" s="1">
        <v>3</v>
      </c>
      <c r="Q130" s="1">
        <v>0</v>
      </c>
      <c r="R130" s="1">
        <v>0</v>
      </c>
      <c r="S130" s="1">
        <v>1</v>
      </c>
      <c r="T130" s="1">
        <v>0</v>
      </c>
    </row>
    <row r="131" spans="6:20" x14ac:dyDescent="0.25">
      <c r="F131" s="2">
        <v>123</v>
      </c>
      <c r="G131" s="12"/>
      <c r="H131" s="1">
        <v>5</v>
      </c>
      <c r="I131" s="1">
        <v>0</v>
      </c>
      <c r="J131" s="1">
        <v>0</v>
      </c>
      <c r="K131" s="2">
        <v>0</v>
      </c>
      <c r="L131" s="2">
        <v>1</v>
      </c>
      <c r="N131" s="2">
        <v>123</v>
      </c>
      <c r="O131" s="11"/>
      <c r="P131" s="1">
        <v>4</v>
      </c>
      <c r="Q131" s="1">
        <v>2</v>
      </c>
      <c r="R131" s="1">
        <v>2</v>
      </c>
      <c r="S131" s="1">
        <v>1</v>
      </c>
      <c r="T131" s="1">
        <v>0</v>
      </c>
    </row>
    <row r="132" spans="6:20" x14ac:dyDescent="0.25">
      <c r="F132" s="2">
        <v>124</v>
      </c>
      <c r="G132" s="10" t="s">
        <v>56</v>
      </c>
      <c r="H132" s="1">
        <v>1</v>
      </c>
      <c r="I132" s="1">
        <v>2</v>
      </c>
      <c r="J132" s="1">
        <v>2</v>
      </c>
      <c r="K132" s="2">
        <v>1</v>
      </c>
      <c r="L132" s="2">
        <v>0</v>
      </c>
      <c r="N132" s="2">
        <v>124</v>
      </c>
      <c r="O132" s="11"/>
      <c r="P132" s="1">
        <v>5</v>
      </c>
      <c r="Q132" s="1">
        <v>2</v>
      </c>
      <c r="R132" s="1">
        <v>2</v>
      </c>
      <c r="S132" s="1">
        <v>3</v>
      </c>
      <c r="T132" s="1">
        <v>0</v>
      </c>
    </row>
    <row r="133" spans="6:20" x14ac:dyDescent="0.25">
      <c r="F133" s="2">
        <v>125</v>
      </c>
      <c r="G133" s="11"/>
      <c r="H133" s="1">
        <v>2</v>
      </c>
      <c r="I133" s="1">
        <v>2</v>
      </c>
      <c r="J133" s="1">
        <v>2</v>
      </c>
      <c r="K133" s="2">
        <v>2</v>
      </c>
      <c r="L133" s="2">
        <v>0</v>
      </c>
      <c r="N133" s="2">
        <v>125</v>
      </c>
      <c r="O133" s="11"/>
      <c r="P133" s="1">
        <v>6</v>
      </c>
      <c r="Q133" s="1">
        <v>0</v>
      </c>
      <c r="R133" s="1">
        <v>0</v>
      </c>
      <c r="S133" s="1">
        <v>1</v>
      </c>
      <c r="T133" s="1">
        <v>0</v>
      </c>
    </row>
    <row r="134" spans="6:20" x14ac:dyDescent="0.25">
      <c r="F134" s="2">
        <v>126</v>
      </c>
      <c r="G134" s="11"/>
      <c r="H134" s="1">
        <v>3</v>
      </c>
      <c r="I134" s="1">
        <v>0</v>
      </c>
      <c r="J134" s="1">
        <v>0</v>
      </c>
      <c r="K134" s="2">
        <v>0</v>
      </c>
      <c r="L134" s="2">
        <v>1</v>
      </c>
      <c r="N134" s="2">
        <v>126</v>
      </c>
      <c r="O134" s="11"/>
      <c r="P134" s="1">
        <v>7</v>
      </c>
      <c r="Q134" s="1">
        <v>2</v>
      </c>
      <c r="R134" s="1">
        <v>2</v>
      </c>
      <c r="S134" s="1">
        <v>1</v>
      </c>
      <c r="T134" s="1">
        <v>0</v>
      </c>
    </row>
    <row r="135" spans="6:20" x14ac:dyDescent="0.25">
      <c r="F135" s="2">
        <v>127</v>
      </c>
      <c r="G135" s="11"/>
      <c r="H135" s="1">
        <v>4</v>
      </c>
      <c r="I135" s="1">
        <v>0</v>
      </c>
      <c r="J135" s="1">
        <v>0</v>
      </c>
      <c r="K135" s="2">
        <v>1</v>
      </c>
      <c r="L135" s="2">
        <v>0</v>
      </c>
      <c r="N135" s="2">
        <v>127</v>
      </c>
      <c r="O135" s="11"/>
      <c r="P135" s="1">
        <v>8</v>
      </c>
      <c r="Q135" s="1">
        <v>0</v>
      </c>
      <c r="R135" s="1">
        <v>0</v>
      </c>
      <c r="S135" s="1">
        <v>1</v>
      </c>
      <c r="T135" s="1">
        <v>0</v>
      </c>
    </row>
    <row r="136" spans="6:20" x14ac:dyDescent="0.25">
      <c r="F136" s="2">
        <v>128</v>
      </c>
      <c r="G136" s="11"/>
      <c r="H136" s="1">
        <v>5</v>
      </c>
      <c r="I136" s="1">
        <v>2</v>
      </c>
      <c r="J136" s="1">
        <v>1</v>
      </c>
      <c r="K136" s="2">
        <v>0</v>
      </c>
      <c r="L136" s="2">
        <v>1</v>
      </c>
      <c r="N136" s="2">
        <v>128</v>
      </c>
      <c r="O136" s="11"/>
      <c r="P136" s="1">
        <v>9</v>
      </c>
      <c r="Q136" s="1">
        <v>0</v>
      </c>
      <c r="R136" s="1">
        <v>0</v>
      </c>
      <c r="S136" s="1">
        <v>1</v>
      </c>
      <c r="T136" s="1">
        <v>0</v>
      </c>
    </row>
    <row r="137" spans="6:20" x14ac:dyDescent="0.25">
      <c r="F137" s="2">
        <v>129</v>
      </c>
      <c r="G137" s="11"/>
      <c r="H137" s="1">
        <v>6</v>
      </c>
      <c r="I137" s="7">
        <v>0</v>
      </c>
      <c r="J137" s="7">
        <v>0</v>
      </c>
      <c r="K137" s="8">
        <v>0</v>
      </c>
      <c r="L137" s="8">
        <v>1</v>
      </c>
      <c r="N137" s="2">
        <v>129</v>
      </c>
      <c r="O137" s="11"/>
      <c r="P137" s="1">
        <v>10</v>
      </c>
      <c r="Q137" s="1">
        <v>0</v>
      </c>
      <c r="R137" s="1">
        <v>0</v>
      </c>
      <c r="S137" s="1">
        <v>0</v>
      </c>
      <c r="T137" s="1">
        <v>0</v>
      </c>
    </row>
    <row r="138" spans="6:20" x14ac:dyDescent="0.25">
      <c r="F138" s="2">
        <v>130</v>
      </c>
      <c r="G138" s="11"/>
      <c r="H138" s="1">
        <v>7</v>
      </c>
      <c r="I138" s="7">
        <v>0</v>
      </c>
      <c r="J138" s="7">
        <v>0</v>
      </c>
      <c r="K138" s="8">
        <v>0</v>
      </c>
      <c r="L138" s="8">
        <v>1</v>
      </c>
      <c r="N138" s="2">
        <v>130</v>
      </c>
      <c r="O138" s="11"/>
      <c r="P138" s="1">
        <v>11</v>
      </c>
      <c r="Q138" s="1">
        <v>2</v>
      </c>
      <c r="R138" s="1">
        <v>2</v>
      </c>
      <c r="S138" s="1">
        <v>1</v>
      </c>
      <c r="T138" s="1">
        <v>0</v>
      </c>
    </row>
    <row r="139" spans="6:20" x14ac:dyDescent="0.25">
      <c r="F139" s="2">
        <v>131</v>
      </c>
      <c r="G139" s="11"/>
      <c r="H139" s="1">
        <v>8</v>
      </c>
      <c r="I139" s="7">
        <v>2</v>
      </c>
      <c r="J139" s="7">
        <v>2</v>
      </c>
      <c r="K139" s="8">
        <v>0</v>
      </c>
      <c r="L139" s="8">
        <v>1</v>
      </c>
      <c r="N139" s="2">
        <v>131</v>
      </c>
      <c r="O139" s="11"/>
      <c r="P139" s="1">
        <v>12</v>
      </c>
      <c r="Q139" s="1">
        <v>2</v>
      </c>
      <c r="R139" s="1">
        <v>2</v>
      </c>
      <c r="S139" s="1" t="s">
        <v>47</v>
      </c>
      <c r="T139" s="1">
        <v>1</v>
      </c>
    </row>
    <row r="140" spans="6:20" x14ac:dyDescent="0.25">
      <c r="F140" s="2">
        <v>132</v>
      </c>
      <c r="G140" s="11"/>
      <c r="H140" s="1">
        <v>9</v>
      </c>
      <c r="I140" s="7">
        <v>2</v>
      </c>
      <c r="J140" s="7">
        <v>2</v>
      </c>
      <c r="K140" s="8">
        <v>0</v>
      </c>
      <c r="L140" s="8">
        <v>1</v>
      </c>
      <c r="N140" s="2">
        <v>132</v>
      </c>
      <c r="O140" s="11"/>
      <c r="P140" s="1">
        <v>13</v>
      </c>
      <c r="Q140" s="1">
        <v>0</v>
      </c>
      <c r="R140" s="1">
        <v>0</v>
      </c>
      <c r="S140" s="1">
        <v>2</v>
      </c>
      <c r="T140" s="1">
        <v>0</v>
      </c>
    </row>
    <row r="141" spans="6:20" x14ac:dyDescent="0.25">
      <c r="F141" s="2">
        <v>133</v>
      </c>
      <c r="G141" s="10" t="s">
        <v>57</v>
      </c>
      <c r="H141" s="1">
        <v>1</v>
      </c>
      <c r="I141" s="1">
        <v>0</v>
      </c>
      <c r="J141" s="1">
        <v>0</v>
      </c>
      <c r="K141" s="2">
        <v>0</v>
      </c>
      <c r="L141" s="2">
        <v>1</v>
      </c>
      <c r="N141" s="2">
        <v>133</v>
      </c>
      <c r="O141" s="11"/>
      <c r="P141" s="1">
        <v>14</v>
      </c>
      <c r="Q141" s="1">
        <v>2</v>
      </c>
      <c r="R141" s="1">
        <v>2</v>
      </c>
      <c r="S141" s="1">
        <v>2</v>
      </c>
      <c r="T141" s="1">
        <v>0</v>
      </c>
    </row>
    <row r="142" spans="6:20" x14ac:dyDescent="0.25">
      <c r="F142" s="2">
        <v>134</v>
      </c>
      <c r="G142" s="11"/>
      <c r="H142" s="1">
        <v>2</v>
      </c>
      <c r="I142" s="1">
        <v>2</v>
      </c>
      <c r="J142" s="1">
        <v>2</v>
      </c>
      <c r="K142" s="2">
        <v>1</v>
      </c>
      <c r="L142" s="2">
        <v>0</v>
      </c>
      <c r="N142" s="2">
        <v>134</v>
      </c>
      <c r="O142" s="11"/>
      <c r="P142" s="1">
        <v>15</v>
      </c>
      <c r="Q142" s="1">
        <v>2</v>
      </c>
      <c r="R142" s="1">
        <v>2</v>
      </c>
      <c r="S142" s="1">
        <v>1</v>
      </c>
      <c r="T142" s="1">
        <v>0</v>
      </c>
    </row>
    <row r="143" spans="6:20" x14ac:dyDescent="0.25">
      <c r="F143" s="2">
        <v>135</v>
      </c>
      <c r="G143" s="11"/>
      <c r="H143" s="1">
        <v>3</v>
      </c>
      <c r="I143" s="1">
        <v>2</v>
      </c>
      <c r="J143" s="1">
        <v>1</v>
      </c>
      <c r="K143" s="2">
        <v>1</v>
      </c>
      <c r="L143" s="2">
        <v>0</v>
      </c>
      <c r="N143" s="2">
        <v>135</v>
      </c>
      <c r="O143" s="11"/>
      <c r="P143" s="1">
        <v>16</v>
      </c>
      <c r="Q143" s="1">
        <v>2</v>
      </c>
      <c r="R143" s="1">
        <v>2</v>
      </c>
      <c r="S143" s="1">
        <v>1</v>
      </c>
      <c r="T143" s="1">
        <v>0</v>
      </c>
    </row>
    <row r="144" spans="6:20" x14ac:dyDescent="0.25">
      <c r="F144" s="2">
        <v>136</v>
      </c>
      <c r="G144" s="11"/>
      <c r="H144" s="1">
        <v>4</v>
      </c>
      <c r="I144" s="1">
        <v>2</v>
      </c>
      <c r="J144" s="1">
        <v>2</v>
      </c>
      <c r="K144" s="2">
        <v>0</v>
      </c>
      <c r="L144" s="2">
        <v>1</v>
      </c>
      <c r="N144" s="2">
        <v>136</v>
      </c>
      <c r="O144" s="11"/>
      <c r="P144" s="1">
        <v>17</v>
      </c>
      <c r="Q144" s="1">
        <v>0</v>
      </c>
      <c r="R144" s="1">
        <v>0</v>
      </c>
      <c r="S144" s="1">
        <v>0</v>
      </c>
      <c r="T144" s="1">
        <v>1</v>
      </c>
    </row>
    <row r="145" spans="6:20" x14ac:dyDescent="0.25">
      <c r="F145" s="2">
        <v>137</v>
      </c>
      <c r="G145" s="11"/>
      <c r="H145" s="1">
        <v>5</v>
      </c>
      <c r="I145" s="1">
        <v>2</v>
      </c>
      <c r="J145" s="1">
        <v>2</v>
      </c>
      <c r="K145" s="2">
        <v>1</v>
      </c>
      <c r="L145" s="2">
        <v>0</v>
      </c>
      <c r="N145" s="2">
        <v>137</v>
      </c>
      <c r="O145" s="11"/>
      <c r="P145" s="1">
        <v>18</v>
      </c>
      <c r="Q145" s="1">
        <v>4</v>
      </c>
      <c r="R145" s="1">
        <v>3</v>
      </c>
      <c r="S145" s="1">
        <v>2</v>
      </c>
      <c r="T145" s="1">
        <v>0</v>
      </c>
    </row>
    <row r="146" spans="6:20" x14ac:dyDescent="0.25">
      <c r="F146" s="2">
        <v>138</v>
      </c>
      <c r="G146" s="11"/>
      <c r="H146" s="1">
        <v>6</v>
      </c>
      <c r="I146" s="1">
        <v>2</v>
      </c>
      <c r="J146" s="1">
        <v>1</v>
      </c>
      <c r="K146" s="2">
        <v>0</v>
      </c>
      <c r="L146" s="2">
        <v>1</v>
      </c>
      <c r="N146" s="2">
        <v>138</v>
      </c>
      <c r="O146" s="11"/>
      <c r="P146" s="1">
        <v>19</v>
      </c>
      <c r="Q146" s="1">
        <v>0</v>
      </c>
      <c r="R146" s="1">
        <v>0</v>
      </c>
      <c r="S146" s="1">
        <v>0</v>
      </c>
      <c r="T146" s="1">
        <v>1</v>
      </c>
    </row>
    <row r="147" spans="6:20" x14ac:dyDescent="0.25">
      <c r="F147" s="2">
        <v>139</v>
      </c>
      <c r="G147" s="11"/>
      <c r="H147" s="1">
        <v>7</v>
      </c>
      <c r="I147" s="1">
        <v>2</v>
      </c>
      <c r="J147" s="1">
        <v>2</v>
      </c>
      <c r="K147" s="2">
        <v>2</v>
      </c>
      <c r="L147" s="2">
        <v>0</v>
      </c>
      <c r="N147" s="2">
        <v>139</v>
      </c>
      <c r="O147" s="11"/>
      <c r="P147" s="1">
        <v>20</v>
      </c>
      <c r="Q147" s="1">
        <v>2</v>
      </c>
      <c r="R147" s="1">
        <v>2</v>
      </c>
      <c r="S147" s="1">
        <v>0</v>
      </c>
      <c r="T147" s="1">
        <v>1</v>
      </c>
    </row>
    <row r="148" spans="6:20" x14ac:dyDescent="0.25">
      <c r="F148" s="2">
        <v>140</v>
      </c>
      <c r="G148" s="11"/>
      <c r="H148" s="1">
        <v>8</v>
      </c>
      <c r="I148" s="1">
        <v>4</v>
      </c>
      <c r="J148" s="1">
        <v>4</v>
      </c>
      <c r="K148" s="2">
        <v>0</v>
      </c>
      <c r="L148" s="2">
        <v>2</v>
      </c>
      <c r="N148" s="2">
        <v>140</v>
      </c>
      <c r="O148" s="11"/>
      <c r="P148" s="1">
        <v>21</v>
      </c>
      <c r="Q148" s="1">
        <v>2</v>
      </c>
      <c r="R148" s="1">
        <v>1</v>
      </c>
      <c r="S148" s="1">
        <v>0</v>
      </c>
      <c r="T148" s="1">
        <v>1</v>
      </c>
    </row>
    <row r="149" spans="6:20" x14ac:dyDescent="0.25">
      <c r="F149" s="2">
        <v>141</v>
      </c>
      <c r="G149" s="11"/>
      <c r="H149" s="1">
        <v>9</v>
      </c>
      <c r="I149" s="1">
        <v>2</v>
      </c>
      <c r="J149" s="1">
        <v>2</v>
      </c>
      <c r="K149" s="2">
        <v>0</v>
      </c>
      <c r="L149" s="2">
        <v>1</v>
      </c>
      <c r="N149" s="2">
        <v>141</v>
      </c>
      <c r="O149" s="11"/>
      <c r="P149" s="1">
        <v>22</v>
      </c>
      <c r="Q149" s="1">
        <v>2</v>
      </c>
      <c r="R149" s="1">
        <v>2</v>
      </c>
      <c r="S149" s="1">
        <v>0</v>
      </c>
      <c r="T149" s="1">
        <v>1</v>
      </c>
    </row>
    <row r="150" spans="6:20" x14ac:dyDescent="0.25">
      <c r="F150" s="2">
        <v>142</v>
      </c>
      <c r="G150" s="11"/>
      <c r="H150" s="1">
        <v>10</v>
      </c>
      <c r="I150" s="1">
        <v>2</v>
      </c>
      <c r="J150" s="1">
        <v>2</v>
      </c>
      <c r="K150" s="2">
        <v>0</v>
      </c>
      <c r="L150" s="2">
        <v>1</v>
      </c>
      <c r="N150" s="2">
        <v>142</v>
      </c>
      <c r="O150" s="11"/>
      <c r="P150" s="1">
        <v>23</v>
      </c>
      <c r="Q150" s="1">
        <v>2</v>
      </c>
      <c r="R150" s="1">
        <v>2</v>
      </c>
      <c r="S150" s="1">
        <v>0</v>
      </c>
      <c r="T150" s="1">
        <v>1</v>
      </c>
    </row>
    <row r="151" spans="6:20" x14ac:dyDescent="0.25">
      <c r="F151" s="2">
        <v>143</v>
      </c>
      <c r="G151" s="11"/>
      <c r="H151" s="1">
        <v>11</v>
      </c>
      <c r="I151" s="1">
        <v>2</v>
      </c>
      <c r="J151" s="1">
        <v>2</v>
      </c>
      <c r="K151" s="2">
        <v>2</v>
      </c>
      <c r="L151" s="2">
        <v>0</v>
      </c>
      <c r="N151" s="2">
        <v>143</v>
      </c>
      <c r="O151" s="11"/>
      <c r="P151" s="1">
        <v>24</v>
      </c>
      <c r="Q151" s="1">
        <v>4</v>
      </c>
      <c r="R151" s="1">
        <v>4</v>
      </c>
      <c r="S151" s="1">
        <v>0</v>
      </c>
      <c r="T151" s="1">
        <v>2</v>
      </c>
    </row>
    <row r="152" spans="6:20" x14ac:dyDescent="0.25">
      <c r="F152" s="2">
        <v>144</v>
      </c>
      <c r="G152" s="11"/>
      <c r="H152" s="1">
        <v>12</v>
      </c>
      <c r="I152" s="1">
        <v>0</v>
      </c>
      <c r="J152" s="1">
        <v>0</v>
      </c>
      <c r="K152" s="2">
        <v>1</v>
      </c>
      <c r="L152" s="2">
        <v>0</v>
      </c>
      <c r="N152" s="2">
        <v>144</v>
      </c>
      <c r="O152" s="11"/>
      <c r="P152" s="1">
        <v>25</v>
      </c>
      <c r="Q152" s="1">
        <v>2</v>
      </c>
      <c r="R152" s="1">
        <v>2</v>
      </c>
      <c r="S152" s="1">
        <v>1</v>
      </c>
      <c r="T152" s="1">
        <v>0</v>
      </c>
    </row>
    <row r="153" spans="6:20" x14ac:dyDescent="0.25">
      <c r="F153" s="2">
        <v>145</v>
      </c>
      <c r="G153" s="11"/>
      <c r="H153" s="1">
        <v>13</v>
      </c>
      <c r="I153" s="1">
        <v>2</v>
      </c>
      <c r="J153" s="1">
        <v>1</v>
      </c>
      <c r="K153" s="2">
        <v>0</v>
      </c>
      <c r="L153" s="2">
        <v>1</v>
      </c>
      <c r="N153" s="2">
        <v>145</v>
      </c>
      <c r="O153" s="11"/>
      <c r="P153" s="1">
        <v>26</v>
      </c>
      <c r="Q153" s="1">
        <v>0</v>
      </c>
      <c r="R153" s="1">
        <v>0</v>
      </c>
      <c r="S153" s="1">
        <v>1</v>
      </c>
      <c r="T153" s="1">
        <v>0</v>
      </c>
    </row>
    <row r="154" spans="6:20" x14ac:dyDescent="0.25">
      <c r="F154" s="2">
        <v>146</v>
      </c>
      <c r="G154" s="11"/>
      <c r="H154" s="1">
        <v>14</v>
      </c>
      <c r="I154" s="1">
        <v>2</v>
      </c>
      <c r="J154" s="1">
        <v>2</v>
      </c>
      <c r="K154" s="2">
        <v>1</v>
      </c>
      <c r="L154" s="2">
        <v>0</v>
      </c>
      <c r="N154" s="2">
        <v>146</v>
      </c>
      <c r="O154" s="11"/>
      <c r="P154" s="1">
        <v>27</v>
      </c>
      <c r="Q154" s="1">
        <v>2</v>
      </c>
      <c r="R154" s="1">
        <v>2</v>
      </c>
      <c r="S154" s="1">
        <v>0</v>
      </c>
      <c r="T154" s="1">
        <v>1</v>
      </c>
    </row>
    <row r="155" spans="6:20" x14ac:dyDescent="0.25">
      <c r="F155" s="2">
        <v>147</v>
      </c>
      <c r="G155" s="11"/>
      <c r="H155" s="1">
        <v>15</v>
      </c>
      <c r="I155" s="1">
        <v>2</v>
      </c>
      <c r="J155" s="1">
        <v>2</v>
      </c>
      <c r="K155" s="2">
        <v>1</v>
      </c>
      <c r="L155" s="2">
        <v>0</v>
      </c>
      <c r="N155" s="2">
        <v>147</v>
      </c>
      <c r="O155" s="11"/>
      <c r="P155" s="1">
        <v>28</v>
      </c>
      <c r="Q155" s="1">
        <v>6</v>
      </c>
      <c r="R155" s="1">
        <v>6</v>
      </c>
      <c r="S155" s="1">
        <v>4</v>
      </c>
      <c r="T155" s="1">
        <v>0</v>
      </c>
    </row>
    <row r="156" spans="6:20" x14ac:dyDescent="0.25">
      <c r="F156" s="2">
        <v>148</v>
      </c>
      <c r="G156" s="11"/>
      <c r="H156" s="1">
        <v>16</v>
      </c>
      <c r="I156" s="1">
        <v>2</v>
      </c>
      <c r="J156" s="1">
        <v>2</v>
      </c>
      <c r="K156" s="2">
        <v>0</v>
      </c>
      <c r="L156" s="2">
        <v>1</v>
      </c>
      <c r="N156" s="2">
        <v>148</v>
      </c>
      <c r="O156" s="11"/>
      <c r="P156" s="1">
        <v>29</v>
      </c>
      <c r="Q156" s="1">
        <v>2</v>
      </c>
      <c r="R156" s="1">
        <v>2</v>
      </c>
      <c r="S156" s="1">
        <v>2</v>
      </c>
      <c r="T156" s="1">
        <v>0</v>
      </c>
    </row>
    <row r="157" spans="6:20" x14ac:dyDescent="0.25">
      <c r="F157" s="2">
        <v>149</v>
      </c>
      <c r="G157" s="11"/>
      <c r="H157" s="1">
        <v>17</v>
      </c>
      <c r="I157" s="1">
        <v>2</v>
      </c>
      <c r="J157" s="1">
        <v>2</v>
      </c>
      <c r="K157" s="2">
        <v>1</v>
      </c>
      <c r="L157" s="2">
        <v>0</v>
      </c>
      <c r="N157" s="2">
        <v>149</v>
      </c>
      <c r="O157" s="11"/>
      <c r="P157" s="1">
        <v>30</v>
      </c>
      <c r="Q157" s="1">
        <v>2</v>
      </c>
      <c r="R157" s="1">
        <v>2</v>
      </c>
      <c r="S157" s="1">
        <v>0</v>
      </c>
      <c r="T157" s="1">
        <v>1</v>
      </c>
    </row>
    <row r="158" spans="6:20" x14ac:dyDescent="0.25">
      <c r="F158" s="2">
        <v>150</v>
      </c>
      <c r="G158" s="11"/>
      <c r="H158" s="1">
        <v>18</v>
      </c>
      <c r="I158" s="1">
        <v>2</v>
      </c>
      <c r="J158" s="1">
        <v>2</v>
      </c>
      <c r="K158" s="2">
        <v>2</v>
      </c>
      <c r="L158" s="2">
        <v>0</v>
      </c>
      <c r="N158" s="2">
        <v>150</v>
      </c>
      <c r="O158" s="11"/>
      <c r="P158" s="1">
        <v>31</v>
      </c>
      <c r="Q158" s="1">
        <v>4</v>
      </c>
      <c r="R158" s="1">
        <v>4</v>
      </c>
      <c r="S158" s="1">
        <v>2</v>
      </c>
      <c r="T158" s="1">
        <v>0</v>
      </c>
    </row>
    <row r="159" spans="6:20" x14ac:dyDescent="0.25">
      <c r="F159" s="2">
        <v>151</v>
      </c>
      <c r="G159" s="11"/>
      <c r="H159" s="1">
        <v>19</v>
      </c>
      <c r="I159" s="1">
        <v>2</v>
      </c>
      <c r="J159" s="1">
        <v>2</v>
      </c>
      <c r="K159" s="2">
        <v>1</v>
      </c>
      <c r="L159" s="2">
        <v>0</v>
      </c>
      <c r="N159" s="2">
        <v>151</v>
      </c>
      <c r="O159" s="11"/>
      <c r="P159" s="1">
        <v>32</v>
      </c>
      <c r="Q159" s="1">
        <v>2</v>
      </c>
      <c r="R159" s="1">
        <v>2</v>
      </c>
      <c r="S159" s="1">
        <v>1</v>
      </c>
      <c r="T159" s="1">
        <v>0</v>
      </c>
    </row>
    <row r="160" spans="6:20" x14ac:dyDescent="0.25">
      <c r="F160" s="2">
        <v>152</v>
      </c>
      <c r="G160" s="11"/>
      <c r="H160" s="1">
        <v>20</v>
      </c>
      <c r="I160" s="1">
        <v>0</v>
      </c>
      <c r="J160" s="1">
        <v>0</v>
      </c>
      <c r="K160" s="2">
        <v>2</v>
      </c>
      <c r="L160" s="2">
        <v>0</v>
      </c>
      <c r="N160" s="2">
        <v>152</v>
      </c>
      <c r="O160" s="12"/>
      <c r="P160" s="1">
        <v>33</v>
      </c>
      <c r="Q160" s="1">
        <v>2</v>
      </c>
      <c r="R160" s="1">
        <v>2</v>
      </c>
      <c r="S160" s="1">
        <v>0</v>
      </c>
      <c r="T160" s="1">
        <v>1</v>
      </c>
    </row>
    <row r="161" spans="6:20" x14ac:dyDescent="0.25">
      <c r="F161" s="2">
        <v>153</v>
      </c>
      <c r="G161" s="12"/>
      <c r="H161" s="1">
        <v>21</v>
      </c>
      <c r="I161" s="1">
        <v>2</v>
      </c>
      <c r="J161" s="1">
        <v>2</v>
      </c>
      <c r="K161" s="2">
        <v>0</v>
      </c>
      <c r="L161" s="2">
        <v>1</v>
      </c>
      <c r="N161" s="2">
        <v>153</v>
      </c>
      <c r="O161" s="10" t="s">
        <v>75</v>
      </c>
      <c r="P161" s="1">
        <v>1</v>
      </c>
      <c r="Q161" s="1">
        <v>0</v>
      </c>
      <c r="R161" s="1">
        <v>0</v>
      </c>
      <c r="S161" s="1">
        <v>2</v>
      </c>
      <c r="T161" s="1">
        <v>0</v>
      </c>
    </row>
    <row r="162" spans="6:20" x14ac:dyDescent="0.25">
      <c r="F162" s="2">
        <v>154</v>
      </c>
      <c r="G162" s="10" t="s">
        <v>58</v>
      </c>
      <c r="H162" s="1">
        <v>1</v>
      </c>
      <c r="I162" s="1">
        <v>0</v>
      </c>
      <c r="J162" s="1">
        <v>0</v>
      </c>
      <c r="K162" s="2">
        <v>1</v>
      </c>
      <c r="L162" s="2">
        <v>0</v>
      </c>
      <c r="N162" s="2">
        <v>154</v>
      </c>
      <c r="O162" s="11"/>
      <c r="P162" s="1">
        <v>2</v>
      </c>
      <c r="Q162" s="1">
        <v>2</v>
      </c>
      <c r="R162" s="1">
        <v>2</v>
      </c>
      <c r="S162" s="1">
        <v>0</v>
      </c>
      <c r="T162" s="1">
        <v>1</v>
      </c>
    </row>
    <row r="163" spans="6:20" x14ac:dyDescent="0.25">
      <c r="F163" s="2">
        <v>155</v>
      </c>
      <c r="G163" s="11"/>
      <c r="H163" s="1">
        <v>2</v>
      </c>
      <c r="I163" s="1">
        <v>2</v>
      </c>
      <c r="J163" s="1">
        <v>1</v>
      </c>
      <c r="K163" s="2">
        <v>0</v>
      </c>
      <c r="L163" s="2">
        <v>1</v>
      </c>
      <c r="N163" s="2">
        <v>155</v>
      </c>
      <c r="O163" s="11"/>
      <c r="P163" s="1">
        <v>3</v>
      </c>
      <c r="Q163" s="1">
        <v>2</v>
      </c>
      <c r="R163" s="1">
        <v>1</v>
      </c>
      <c r="S163" s="1">
        <v>2</v>
      </c>
      <c r="T163" s="1">
        <v>0</v>
      </c>
    </row>
    <row r="164" spans="6:20" x14ac:dyDescent="0.25">
      <c r="F164" s="2">
        <v>156</v>
      </c>
      <c r="G164" s="11"/>
      <c r="H164" s="1">
        <v>3</v>
      </c>
      <c r="I164" s="1">
        <v>2</v>
      </c>
      <c r="J164" s="1">
        <v>2</v>
      </c>
      <c r="K164" s="2">
        <v>0</v>
      </c>
      <c r="L164" s="2">
        <v>1</v>
      </c>
      <c r="N164" s="2">
        <v>156</v>
      </c>
      <c r="O164" s="11"/>
      <c r="P164" s="1">
        <v>4</v>
      </c>
      <c r="Q164" s="1">
        <v>0</v>
      </c>
      <c r="R164" s="1">
        <v>0</v>
      </c>
      <c r="S164" s="1">
        <v>0</v>
      </c>
      <c r="T164" s="1">
        <v>1</v>
      </c>
    </row>
    <row r="165" spans="6:20" x14ac:dyDescent="0.25">
      <c r="F165" s="2">
        <v>157</v>
      </c>
      <c r="G165" s="11"/>
      <c r="H165" s="1">
        <v>4</v>
      </c>
      <c r="I165" s="1">
        <v>4</v>
      </c>
      <c r="J165" s="1">
        <v>4</v>
      </c>
      <c r="K165" s="2">
        <v>4</v>
      </c>
      <c r="L165" s="2">
        <v>0</v>
      </c>
      <c r="N165" s="2">
        <v>157</v>
      </c>
      <c r="O165" s="11"/>
      <c r="P165" s="1">
        <v>5</v>
      </c>
      <c r="Q165" s="1">
        <v>2</v>
      </c>
      <c r="R165" s="1">
        <v>2</v>
      </c>
      <c r="S165" s="1">
        <v>1</v>
      </c>
      <c r="T165" s="1">
        <v>0</v>
      </c>
    </row>
    <row r="166" spans="6:20" x14ac:dyDescent="0.25">
      <c r="F166" s="2">
        <v>158</v>
      </c>
      <c r="G166" s="11"/>
      <c r="H166" s="1">
        <v>5</v>
      </c>
      <c r="I166" s="1">
        <v>0</v>
      </c>
      <c r="J166" s="1">
        <v>0</v>
      </c>
      <c r="K166" s="2">
        <v>0</v>
      </c>
      <c r="L166" s="2">
        <v>1</v>
      </c>
      <c r="N166" s="2">
        <v>158</v>
      </c>
      <c r="O166" s="11"/>
      <c r="P166" s="1">
        <v>6</v>
      </c>
      <c r="Q166" s="1">
        <v>0</v>
      </c>
      <c r="R166" s="1">
        <v>0</v>
      </c>
      <c r="S166" s="1">
        <v>0</v>
      </c>
      <c r="T166" s="1">
        <v>1</v>
      </c>
    </row>
    <row r="167" spans="6:20" x14ac:dyDescent="0.25">
      <c r="F167" s="2">
        <v>159</v>
      </c>
      <c r="G167" s="11"/>
      <c r="H167" s="1">
        <v>6</v>
      </c>
      <c r="I167" s="1">
        <v>0</v>
      </c>
      <c r="J167" s="1">
        <v>0</v>
      </c>
      <c r="K167" s="2">
        <v>1</v>
      </c>
      <c r="L167" s="2">
        <v>0</v>
      </c>
      <c r="N167" s="2">
        <v>159</v>
      </c>
      <c r="O167" s="11"/>
      <c r="P167" s="1">
        <v>7</v>
      </c>
      <c r="Q167" s="1">
        <v>0</v>
      </c>
      <c r="R167" s="1">
        <v>0</v>
      </c>
      <c r="S167" s="1">
        <v>0</v>
      </c>
      <c r="T167" s="1">
        <v>1</v>
      </c>
    </row>
    <row r="168" spans="6:20" x14ac:dyDescent="0.25">
      <c r="F168" s="2">
        <v>160</v>
      </c>
      <c r="G168" s="11"/>
      <c r="H168" s="1">
        <v>7</v>
      </c>
      <c r="I168" s="1">
        <v>2</v>
      </c>
      <c r="J168" s="1">
        <v>1</v>
      </c>
      <c r="K168" s="2">
        <v>0</v>
      </c>
      <c r="L168" s="2">
        <v>1</v>
      </c>
      <c r="N168" s="2">
        <v>160</v>
      </c>
      <c r="O168" s="11"/>
      <c r="P168" s="1">
        <v>8</v>
      </c>
      <c r="Q168" s="1">
        <v>2</v>
      </c>
      <c r="R168" s="1">
        <v>1</v>
      </c>
      <c r="S168" s="1">
        <v>0</v>
      </c>
      <c r="T168" s="1">
        <v>1</v>
      </c>
    </row>
    <row r="169" spans="6:20" x14ac:dyDescent="0.25">
      <c r="F169" s="2">
        <v>161</v>
      </c>
      <c r="G169" s="11"/>
      <c r="H169" s="1">
        <v>8</v>
      </c>
      <c r="I169" s="1">
        <v>4</v>
      </c>
      <c r="J169" s="1">
        <v>4</v>
      </c>
      <c r="K169" s="2">
        <v>2</v>
      </c>
      <c r="L169" s="2">
        <v>0</v>
      </c>
      <c r="N169" s="2">
        <v>161</v>
      </c>
      <c r="O169" s="11"/>
      <c r="P169" s="1">
        <v>9</v>
      </c>
      <c r="Q169" s="1">
        <v>0</v>
      </c>
      <c r="R169" s="1">
        <v>0</v>
      </c>
      <c r="S169" s="1">
        <v>0</v>
      </c>
      <c r="T169" s="1">
        <v>1</v>
      </c>
    </row>
    <row r="170" spans="6:20" x14ac:dyDescent="0.25">
      <c r="F170" s="2">
        <v>162</v>
      </c>
      <c r="G170" s="11"/>
      <c r="H170" s="1">
        <v>9</v>
      </c>
      <c r="I170" s="1">
        <v>2</v>
      </c>
      <c r="J170" s="1">
        <v>2</v>
      </c>
      <c r="K170" s="2">
        <v>3</v>
      </c>
      <c r="L170" s="2">
        <v>0</v>
      </c>
      <c r="N170" s="2">
        <v>162</v>
      </c>
      <c r="O170" s="11"/>
      <c r="P170" s="1">
        <v>10</v>
      </c>
      <c r="Q170" s="1">
        <v>2</v>
      </c>
      <c r="R170" s="1">
        <v>2</v>
      </c>
      <c r="S170" s="1">
        <v>2</v>
      </c>
      <c r="T170" s="1">
        <v>0</v>
      </c>
    </row>
    <row r="171" spans="6:20" x14ac:dyDescent="0.25">
      <c r="F171" s="2">
        <v>163</v>
      </c>
      <c r="G171" s="12"/>
      <c r="H171" s="1">
        <v>10</v>
      </c>
      <c r="I171" s="1">
        <v>2</v>
      </c>
      <c r="J171" s="1">
        <v>2</v>
      </c>
      <c r="K171" s="2">
        <v>0</v>
      </c>
      <c r="L171" s="2">
        <v>1</v>
      </c>
      <c r="N171" s="2">
        <v>163</v>
      </c>
      <c r="O171" s="11"/>
      <c r="P171" s="1">
        <v>11</v>
      </c>
      <c r="Q171" s="1">
        <v>0</v>
      </c>
      <c r="R171" s="1">
        <v>0</v>
      </c>
      <c r="S171" s="1">
        <v>0</v>
      </c>
      <c r="T171" s="1">
        <v>1</v>
      </c>
    </row>
    <row r="172" spans="6:20" x14ac:dyDescent="0.25">
      <c r="F172" s="2">
        <v>164</v>
      </c>
      <c r="G172" s="10" t="s">
        <v>59</v>
      </c>
      <c r="H172" s="1">
        <v>1</v>
      </c>
      <c r="I172" s="1">
        <v>2</v>
      </c>
      <c r="J172" s="1">
        <v>1</v>
      </c>
      <c r="K172" s="2">
        <v>0</v>
      </c>
      <c r="L172" s="2">
        <v>1</v>
      </c>
      <c r="N172" s="2">
        <v>164</v>
      </c>
      <c r="O172" s="11"/>
      <c r="P172" s="1">
        <v>12</v>
      </c>
      <c r="Q172" s="1">
        <v>0</v>
      </c>
      <c r="R172" s="1">
        <v>0</v>
      </c>
      <c r="S172" s="1">
        <v>0</v>
      </c>
      <c r="T172" s="1">
        <v>1</v>
      </c>
    </row>
    <row r="173" spans="6:20" x14ac:dyDescent="0.25">
      <c r="F173" s="2">
        <v>165</v>
      </c>
      <c r="G173" s="11"/>
      <c r="H173" s="1">
        <v>2</v>
      </c>
      <c r="I173" s="1">
        <v>0</v>
      </c>
      <c r="J173" s="1">
        <v>0</v>
      </c>
      <c r="K173" s="2">
        <v>2</v>
      </c>
      <c r="L173" s="2">
        <v>0</v>
      </c>
      <c r="N173" s="2">
        <v>165</v>
      </c>
      <c r="O173" s="12"/>
      <c r="P173" s="1">
        <v>13</v>
      </c>
      <c r="Q173" s="1">
        <v>0</v>
      </c>
      <c r="R173" s="1">
        <v>0</v>
      </c>
      <c r="S173" s="1">
        <v>0</v>
      </c>
      <c r="T173" s="1">
        <v>1</v>
      </c>
    </row>
    <row r="174" spans="6:20" x14ac:dyDescent="0.25">
      <c r="F174" s="2">
        <v>166</v>
      </c>
      <c r="G174" s="11"/>
      <c r="H174" s="1">
        <v>3</v>
      </c>
      <c r="I174" s="1">
        <v>2</v>
      </c>
      <c r="J174" s="1">
        <v>2</v>
      </c>
      <c r="K174" s="2">
        <v>0</v>
      </c>
      <c r="L174" s="2">
        <v>1</v>
      </c>
      <c r="N174" s="2">
        <v>166</v>
      </c>
      <c r="O174" s="10" t="s">
        <v>76</v>
      </c>
      <c r="P174" s="1">
        <v>1</v>
      </c>
      <c r="Q174" s="1">
        <v>0</v>
      </c>
      <c r="R174" s="1">
        <v>0</v>
      </c>
      <c r="S174" s="1">
        <v>0</v>
      </c>
      <c r="T174" s="1">
        <v>1</v>
      </c>
    </row>
    <row r="175" spans="6:20" x14ac:dyDescent="0.25">
      <c r="F175" s="2">
        <v>167</v>
      </c>
      <c r="G175" s="11"/>
      <c r="H175" s="1">
        <v>4</v>
      </c>
      <c r="I175" s="1">
        <v>2</v>
      </c>
      <c r="J175" s="1">
        <v>2</v>
      </c>
      <c r="K175" s="2">
        <v>0</v>
      </c>
      <c r="L175" s="2">
        <v>1</v>
      </c>
      <c r="N175" s="2">
        <v>167</v>
      </c>
      <c r="O175" s="11"/>
      <c r="P175" s="1">
        <v>2</v>
      </c>
      <c r="Q175" s="1">
        <v>2</v>
      </c>
      <c r="R175" s="1">
        <v>1</v>
      </c>
      <c r="S175" s="1">
        <v>0</v>
      </c>
      <c r="T175" s="1">
        <v>1</v>
      </c>
    </row>
    <row r="176" spans="6:20" x14ac:dyDescent="0.25">
      <c r="F176" s="2">
        <v>168</v>
      </c>
      <c r="G176" s="11"/>
      <c r="H176" s="1">
        <v>5</v>
      </c>
      <c r="I176" s="1">
        <v>0</v>
      </c>
      <c r="J176" s="1">
        <v>0</v>
      </c>
      <c r="K176" s="2">
        <v>0</v>
      </c>
      <c r="L176" s="2">
        <v>1</v>
      </c>
      <c r="N176" s="2">
        <v>168</v>
      </c>
      <c r="O176" s="11"/>
      <c r="P176" s="1">
        <v>3</v>
      </c>
      <c r="Q176" s="1">
        <v>0</v>
      </c>
      <c r="R176" s="1">
        <v>0</v>
      </c>
      <c r="S176" s="1">
        <v>0</v>
      </c>
      <c r="T176" s="1">
        <v>1</v>
      </c>
    </row>
    <row r="177" spans="6:20" x14ac:dyDescent="0.25">
      <c r="F177" s="2">
        <v>169</v>
      </c>
      <c r="G177" s="11"/>
      <c r="H177" s="1">
        <v>6</v>
      </c>
      <c r="I177" s="1">
        <v>0</v>
      </c>
      <c r="J177" s="1">
        <v>0</v>
      </c>
      <c r="K177" s="2">
        <v>1</v>
      </c>
      <c r="L177" s="2">
        <v>0</v>
      </c>
      <c r="N177" s="2">
        <v>169</v>
      </c>
      <c r="O177" s="11"/>
      <c r="P177" s="1">
        <v>4</v>
      </c>
      <c r="Q177" s="1">
        <v>2</v>
      </c>
      <c r="R177" s="1">
        <v>2</v>
      </c>
      <c r="S177" s="1">
        <v>0</v>
      </c>
      <c r="T177" s="1">
        <v>1</v>
      </c>
    </row>
    <row r="178" spans="6:20" x14ac:dyDescent="0.25">
      <c r="F178" s="2">
        <v>170</v>
      </c>
      <c r="G178" s="11"/>
      <c r="H178" s="1">
        <v>7</v>
      </c>
      <c r="I178" s="1">
        <v>0</v>
      </c>
      <c r="J178" s="1">
        <v>0</v>
      </c>
      <c r="K178" s="2">
        <v>0</v>
      </c>
      <c r="L178" s="2">
        <v>1</v>
      </c>
      <c r="N178" s="2">
        <v>170</v>
      </c>
      <c r="O178" s="11"/>
      <c r="P178" s="1">
        <v>5</v>
      </c>
      <c r="Q178" s="1">
        <v>0</v>
      </c>
      <c r="R178" s="1">
        <v>0</v>
      </c>
      <c r="S178" s="1">
        <v>1</v>
      </c>
      <c r="T178" s="1">
        <v>0</v>
      </c>
    </row>
    <row r="179" spans="6:20" x14ac:dyDescent="0.25">
      <c r="F179" s="2">
        <v>171</v>
      </c>
      <c r="G179" s="11"/>
      <c r="H179" s="1">
        <v>8</v>
      </c>
      <c r="I179" s="1">
        <v>0</v>
      </c>
      <c r="J179" s="1">
        <v>0</v>
      </c>
      <c r="K179" s="2">
        <v>0</v>
      </c>
      <c r="L179" s="2">
        <v>1</v>
      </c>
      <c r="N179" s="2">
        <v>171</v>
      </c>
      <c r="O179" s="11"/>
      <c r="P179" s="1">
        <v>6</v>
      </c>
      <c r="Q179" s="1">
        <v>0</v>
      </c>
      <c r="R179" s="1">
        <v>0</v>
      </c>
      <c r="S179" s="1">
        <v>0</v>
      </c>
      <c r="T179" s="1">
        <v>1</v>
      </c>
    </row>
    <row r="180" spans="6:20" x14ac:dyDescent="0.25">
      <c r="F180" s="2">
        <v>172</v>
      </c>
      <c r="G180" s="12"/>
      <c r="H180" s="1">
        <v>9</v>
      </c>
      <c r="I180" s="1">
        <v>2</v>
      </c>
      <c r="J180" s="1">
        <v>2</v>
      </c>
      <c r="K180" s="2">
        <v>2</v>
      </c>
      <c r="L180" s="2">
        <v>0</v>
      </c>
      <c r="N180" s="2">
        <v>172</v>
      </c>
      <c r="O180" s="11"/>
      <c r="P180" s="1">
        <v>7</v>
      </c>
      <c r="Q180" s="1">
        <v>2</v>
      </c>
      <c r="R180" s="1">
        <v>2</v>
      </c>
      <c r="S180" s="1">
        <v>0</v>
      </c>
      <c r="T180" s="1">
        <v>1</v>
      </c>
    </row>
    <row r="181" spans="6:20" x14ac:dyDescent="0.25">
      <c r="F181" s="2">
        <v>173</v>
      </c>
      <c r="G181" s="10" t="s">
        <v>60</v>
      </c>
      <c r="H181" s="1">
        <v>1</v>
      </c>
      <c r="I181" s="1">
        <v>2</v>
      </c>
      <c r="J181" s="1">
        <v>2</v>
      </c>
      <c r="K181" s="2">
        <v>1</v>
      </c>
      <c r="L181" s="2">
        <v>0</v>
      </c>
      <c r="N181" s="2">
        <v>173</v>
      </c>
      <c r="O181" s="11"/>
      <c r="P181" s="1">
        <v>8</v>
      </c>
      <c r="Q181" s="1">
        <v>4</v>
      </c>
      <c r="R181" s="1">
        <v>4</v>
      </c>
      <c r="S181" s="1">
        <v>4</v>
      </c>
      <c r="T181" s="1">
        <v>0</v>
      </c>
    </row>
    <row r="182" spans="6:20" x14ac:dyDescent="0.25">
      <c r="F182" s="2">
        <v>174</v>
      </c>
      <c r="G182" s="11"/>
      <c r="H182" s="1">
        <v>2</v>
      </c>
      <c r="I182" s="1">
        <v>2</v>
      </c>
      <c r="J182" s="1">
        <v>2</v>
      </c>
      <c r="K182" s="2">
        <v>1</v>
      </c>
      <c r="L182" s="2">
        <v>0</v>
      </c>
      <c r="N182" s="2">
        <v>174</v>
      </c>
      <c r="O182" s="11"/>
      <c r="P182" s="1">
        <v>9</v>
      </c>
      <c r="Q182" s="1">
        <v>4</v>
      </c>
      <c r="R182" s="1">
        <v>4</v>
      </c>
      <c r="S182" s="1">
        <v>0</v>
      </c>
      <c r="T182" s="1">
        <v>2</v>
      </c>
    </row>
    <row r="183" spans="6:20" x14ac:dyDescent="0.25">
      <c r="F183" s="2">
        <v>175</v>
      </c>
      <c r="G183" s="11"/>
      <c r="H183" s="1">
        <v>3</v>
      </c>
      <c r="I183" s="1">
        <v>4</v>
      </c>
      <c r="J183" s="1">
        <v>4</v>
      </c>
      <c r="K183" s="2">
        <v>2</v>
      </c>
      <c r="L183" s="2">
        <v>0</v>
      </c>
      <c r="N183" s="2">
        <v>175</v>
      </c>
      <c r="O183" s="12"/>
      <c r="P183" s="1">
        <v>10</v>
      </c>
      <c r="Q183" s="1">
        <v>2</v>
      </c>
      <c r="R183" s="1">
        <v>2</v>
      </c>
      <c r="S183" s="1">
        <v>2</v>
      </c>
      <c r="T183" s="1">
        <v>0</v>
      </c>
    </row>
    <row r="184" spans="6:20" x14ac:dyDescent="0.25">
      <c r="F184" s="2">
        <v>176</v>
      </c>
      <c r="G184" s="11"/>
      <c r="H184" s="1">
        <v>4</v>
      </c>
      <c r="I184" s="1">
        <v>0</v>
      </c>
      <c r="J184" s="1">
        <v>0</v>
      </c>
      <c r="K184" s="2">
        <v>1</v>
      </c>
      <c r="L184" s="2">
        <v>0</v>
      </c>
      <c r="N184" s="2">
        <v>176</v>
      </c>
      <c r="O184" s="10" t="s">
        <v>77</v>
      </c>
      <c r="P184" s="1">
        <v>1</v>
      </c>
      <c r="Q184" s="1">
        <v>2</v>
      </c>
      <c r="R184" s="1">
        <v>2</v>
      </c>
      <c r="S184" s="1">
        <v>1</v>
      </c>
      <c r="T184" s="1">
        <v>0</v>
      </c>
    </row>
    <row r="185" spans="6:20" x14ac:dyDescent="0.25">
      <c r="F185" s="2">
        <v>177</v>
      </c>
      <c r="G185" s="11"/>
      <c r="H185" s="1">
        <v>5</v>
      </c>
      <c r="I185" s="1">
        <v>6</v>
      </c>
      <c r="J185" s="1">
        <v>6</v>
      </c>
      <c r="K185" s="2">
        <v>3</v>
      </c>
      <c r="L185" s="2">
        <v>0</v>
      </c>
      <c r="N185" s="2">
        <v>177</v>
      </c>
      <c r="O185" s="11"/>
      <c r="P185" s="1">
        <v>2</v>
      </c>
      <c r="Q185" s="1">
        <v>0</v>
      </c>
      <c r="R185" s="1">
        <v>0</v>
      </c>
      <c r="S185" s="1">
        <v>0</v>
      </c>
      <c r="T185" s="1">
        <v>1</v>
      </c>
    </row>
    <row r="186" spans="6:20" x14ac:dyDescent="0.25">
      <c r="F186" s="2">
        <v>178</v>
      </c>
      <c r="G186" s="11"/>
      <c r="H186" s="1">
        <v>6</v>
      </c>
      <c r="I186" s="1">
        <v>2</v>
      </c>
      <c r="J186" s="1">
        <v>2</v>
      </c>
      <c r="K186" s="2">
        <v>2</v>
      </c>
      <c r="L186" s="2">
        <v>0</v>
      </c>
      <c r="N186" s="2">
        <v>178</v>
      </c>
      <c r="O186" s="11"/>
      <c r="P186" s="1">
        <v>3</v>
      </c>
      <c r="Q186" s="1">
        <v>2</v>
      </c>
      <c r="R186" s="1">
        <v>2</v>
      </c>
      <c r="S186" s="1">
        <v>1</v>
      </c>
      <c r="T186" s="1">
        <v>0</v>
      </c>
    </row>
    <row r="187" spans="6:20" x14ac:dyDescent="0.25">
      <c r="F187" s="2">
        <v>179</v>
      </c>
      <c r="G187" s="12"/>
      <c r="H187" s="1">
        <v>7</v>
      </c>
      <c r="I187" s="1">
        <v>0</v>
      </c>
      <c r="J187" s="1">
        <v>0</v>
      </c>
      <c r="K187" s="2">
        <v>0</v>
      </c>
      <c r="L187" s="2">
        <v>1</v>
      </c>
      <c r="N187" s="2">
        <v>179</v>
      </c>
      <c r="O187" s="11"/>
      <c r="P187" s="1">
        <v>4</v>
      </c>
      <c r="Q187" s="1">
        <v>2</v>
      </c>
      <c r="R187" s="1">
        <v>2</v>
      </c>
      <c r="S187" s="1">
        <v>2</v>
      </c>
      <c r="T187" s="1">
        <v>0</v>
      </c>
    </row>
    <row r="188" spans="6:20" x14ac:dyDescent="0.25">
      <c r="F188" s="2">
        <v>180</v>
      </c>
      <c r="G188" s="10" t="s">
        <v>61</v>
      </c>
      <c r="H188" s="1">
        <v>1</v>
      </c>
      <c r="I188" s="1">
        <v>2</v>
      </c>
      <c r="J188" s="1">
        <v>2</v>
      </c>
      <c r="K188" s="2">
        <v>1</v>
      </c>
      <c r="L188" s="2">
        <v>0</v>
      </c>
      <c r="N188" s="2">
        <v>180</v>
      </c>
      <c r="O188" s="11"/>
      <c r="P188" s="1">
        <v>5</v>
      </c>
      <c r="Q188" s="1">
        <v>0</v>
      </c>
      <c r="R188" s="1">
        <v>0</v>
      </c>
      <c r="S188" s="1">
        <v>1</v>
      </c>
      <c r="T188" s="1">
        <v>0</v>
      </c>
    </row>
    <row r="189" spans="6:20" x14ac:dyDescent="0.25">
      <c r="F189" s="2">
        <v>181</v>
      </c>
      <c r="G189" s="11"/>
      <c r="H189" s="1">
        <v>2</v>
      </c>
      <c r="I189" s="1">
        <v>0</v>
      </c>
      <c r="J189" s="1">
        <v>0</v>
      </c>
      <c r="K189" s="2">
        <v>1</v>
      </c>
      <c r="L189" s="2">
        <v>0</v>
      </c>
      <c r="N189" s="2">
        <v>181</v>
      </c>
      <c r="O189" s="11"/>
      <c r="P189" s="1">
        <v>6</v>
      </c>
      <c r="Q189" s="1">
        <v>4</v>
      </c>
      <c r="R189" s="1">
        <v>4</v>
      </c>
      <c r="S189" s="1">
        <v>0</v>
      </c>
      <c r="T189" s="1">
        <v>2</v>
      </c>
    </row>
    <row r="190" spans="6:20" x14ac:dyDescent="0.25">
      <c r="F190" s="2">
        <v>182</v>
      </c>
      <c r="G190" s="11"/>
      <c r="H190" s="1">
        <v>3</v>
      </c>
      <c r="I190" s="1">
        <v>2</v>
      </c>
      <c r="J190" s="1">
        <v>2</v>
      </c>
      <c r="K190" s="2">
        <v>1</v>
      </c>
      <c r="L190" s="2">
        <v>0</v>
      </c>
      <c r="N190" s="2">
        <v>182</v>
      </c>
      <c r="O190" s="11"/>
      <c r="P190" s="1">
        <v>7</v>
      </c>
      <c r="Q190" s="1">
        <v>4</v>
      </c>
      <c r="R190" s="1">
        <v>4</v>
      </c>
      <c r="S190" s="1">
        <v>2</v>
      </c>
      <c r="T190" s="1">
        <v>0</v>
      </c>
    </row>
    <row r="191" spans="6:20" x14ac:dyDescent="0.25">
      <c r="F191" s="2">
        <v>183</v>
      </c>
      <c r="G191" s="11"/>
      <c r="H191" s="1">
        <v>4</v>
      </c>
      <c r="I191" s="1">
        <v>4</v>
      </c>
      <c r="J191" s="1">
        <v>4</v>
      </c>
      <c r="K191" s="2">
        <v>1</v>
      </c>
      <c r="L191" s="2">
        <v>1</v>
      </c>
      <c r="N191" s="2">
        <v>183</v>
      </c>
      <c r="O191" s="11"/>
      <c r="P191" s="1">
        <v>8</v>
      </c>
      <c r="Q191" s="1">
        <v>2</v>
      </c>
      <c r="R191" s="1">
        <v>2</v>
      </c>
      <c r="S191" s="1">
        <v>1</v>
      </c>
      <c r="T191" s="1">
        <v>0</v>
      </c>
    </row>
    <row r="192" spans="6:20" x14ac:dyDescent="0.25">
      <c r="F192" s="2">
        <v>184</v>
      </c>
      <c r="G192" s="11"/>
      <c r="H192" s="1">
        <v>5</v>
      </c>
      <c r="I192" s="1">
        <v>0</v>
      </c>
      <c r="J192" s="1">
        <v>0</v>
      </c>
      <c r="K192" s="2">
        <v>1</v>
      </c>
      <c r="L192" s="2">
        <v>0</v>
      </c>
      <c r="N192" s="2">
        <v>184</v>
      </c>
      <c r="O192" s="11"/>
      <c r="P192" s="1">
        <v>9</v>
      </c>
      <c r="Q192" s="1">
        <v>0</v>
      </c>
      <c r="R192" s="1">
        <v>0</v>
      </c>
      <c r="S192" s="1">
        <v>1</v>
      </c>
      <c r="T192" s="1">
        <v>0</v>
      </c>
    </row>
    <row r="193" spans="6:20" x14ac:dyDescent="0.25">
      <c r="F193" s="2">
        <v>185</v>
      </c>
      <c r="G193" s="11"/>
      <c r="H193" s="1">
        <v>6</v>
      </c>
      <c r="I193" s="1">
        <v>2</v>
      </c>
      <c r="J193" s="1">
        <v>2</v>
      </c>
      <c r="K193" s="2">
        <v>0</v>
      </c>
      <c r="L193" s="2">
        <v>1</v>
      </c>
      <c r="N193" s="2">
        <v>185</v>
      </c>
      <c r="O193" s="11"/>
      <c r="P193" s="1">
        <v>10</v>
      </c>
      <c r="Q193" s="1">
        <v>0</v>
      </c>
      <c r="R193" s="1">
        <v>0</v>
      </c>
      <c r="S193" s="1">
        <v>0</v>
      </c>
      <c r="T193" s="1">
        <v>1</v>
      </c>
    </row>
    <row r="194" spans="6:20" x14ac:dyDescent="0.25">
      <c r="F194" s="2">
        <v>186</v>
      </c>
      <c r="G194" s="11"/>
      <c r="H194" s="1">
        <v>7</v>
      </c>
      <c r="I194" s="1">
        <v>2</v>
      </c>
      <c r="J194" s="1">
        <v>2</v>
      </c>
      <c r="K194" s="9">
        <v>0</v>
      </c>
      <c r="L194" s="2">
        <v>1</v>
      </c>
      <c r="N194" s="2">
        <v>186</v>
      </c>
      <c r="O194" s="11"/>
      <c r="P194" s="1">
        <v>11</v>
      </c>
      <c r="Q194" s="1">
        <v>2</v>
      </c>
      <c r="R194" s="1">
        <v>2</v>
      </c>
      <c r="S194" s="1">
        <v>2</v>
      </c>
      <c r="T194" s="1">
        <v>0</v>
      </c>
    </row>
    <row r="195" spans="6:20" x14ac:dyDescent="0.25">
      <c r="F195" s="2">
        <v>187</v>
      </c>
      <c r="G195" s="11"/>
      <c r="H195" s="1">
        <v>8</v>
      </c>
      <c r="I195" s="1">
        <v>0</v>
      </c>
      <c r="J195" s="1">
        <v>0</v>
      </c>
      <c r="K195" s="9" t="s">
        <v>62</v>
      </c>
      <c r="L195" s="2">
        <v>0</v>
      </c>
      <c r="N195" s="2">
        <v>187</v>
      </c>
      <c r="O195" s="12"/>
      <c r="P195" s="1">
        <v>12</v>
      </c>
      <c r="Q195" s="1">
        <v>2</v>
      </c>
      <c r="R195" s="1">
        <v>2</v>
      </c>
      <c r="S195" s="1">
        <v>0</v>
      </c>
      <c r="T195" s="1">
        <v>1</v>
      </c>
    </row>
    <row r="196" spans="6:20" x14ac:dyDescent="0.25">
      <c r="F196" s="2">
        <v>188</v>
      </c>
      <c r="G196" s="11"/>
      <c r="H196" s="1">
        <v>9</v>
      </c>
      <c r="I196" s="1">
        <v>2</v>
      </c>
      <c r="J196" s="1">
        <v>2</v>
      </c>
      <c r="K196" s="9" t="s">
        <v>62</v>
      </c>
      <c r="L196" s="2">
        <v>0</v>
      </c>
      <c r="N196" s="2">
        <v>188</v>
      </c>
      <c r="O196" s="10" t="s">
        <v>78</v>
      </c>
      <c r="P196" s="1">
        <v>1</v>
      </c>
      <c r="Q196" s="1">
        <v>2</v>
      </c>
      <c r="R196" s="1">
        <v>2</v>
      </c>
      <c r="S196" s="1">
        <v>1</v>
      </c>
      <c r="T196" s="1">
        <v>0</v>
      </c>
    </row>
    <row r="197" spans="6:20" x14ac:dyDescent="0.25">
      <c r="F197" s="2">
        <v>189</v>
      </c>
      <c r="G197" s="11"/>
      <c r="H197" s="1">
        <v>10</v>
      </c>
      <c r="I197" s="1">
        <v>0</v>
      </c>
      <c r="J197" s="1">
        <v>0</v>
      </c>
      <c r="K197" s="9">
        <v>0</v>
      </c>
      <c r="L197" s="2">
        <v>1</v>
      </c>
      <c r="N197" s="2">
        <v>189</v>
      </c>
      <c r="O197" s="11"/>
      <c r="P197" s="1">
        <v>2</v>
      </c>
      <c r="Q197" s="1">
        <v>2</v>
      </c>
      <c r="R197" s="1">
        <v>2</v>
      </c>
      <c r="S197" s="1">
        <v>0</v>
      </c>
      <c r="T197" s="1">
        <v>1</v>
      </c>
    </row>
    <row r="198" spans="6:20" x14ac:dyDescent="0.25">
      <c r="F198" s="2">
        <v>190</v>
      </c>
      <c r="G198" s="11"/>
      <c r="H198" s="1">
        <v>11</v>
      </c>
      <c r="I198" s="1">
        <v>2</v>
      </c>
      <c r="J198" s="1">
        <v>2</v>
      </c>
      <c r="K198" s="9" t="s">
        <v>62</v>
      </c>
      <c r="L198" s="2">
        <v>0</v>
      </c>
      <c r="N198" s="2">
        <v>190</v>
      </c>
      <c r="O198" s="11"/>
      <c r="P198" s="1">
        <v>3</v>
      </c>
      <c r="Q198" s="1">
        <v>0</v>
      </c>
      <c r="R198" s="1">
        <v>0</v>
      </c>
      <c r="S198" s="1">
        <v>1</v>
      </c>
      <c r="T198" s="1">
        <v>0</v>
      </c>
    </row>
    <row r="199" spans="6:20" x14ac:dyDescent="0.25">
      <c r="F199" s="2">
        <v>191</v>
      </c>
      <c r="G199" s="11"/>
      <c r="H199" s="1">
        <v>12</v>
      </c>
      <c r="I199" s="1">
        <v>0</v>
      </c>
      <c r="J199" s="1">
        <v>0</v>
      </c>
      <c r="K199" s="9" t="s">
        <v>62</v>
      </c>
      <c r="L199" s="2">
        <v>0</v>
      </c>
      <c r="N199" s="2">
        <v>191</v>
      </c>
      <c r="O199" s="11"/>
      <c r="P199" s="1">
        <v>4</v>
      </c>
      <c r="Q199" s="1">
        <v>2</v>
      </c>
      <c r="R199" s="1">
        <v>1</v>
      </c>
      <c r="S199" s="1">
        <v>0</v>
      </c>
      <c r="T199" s="1">
        <v>1</v>
      </c>
    </row>
    <row r="200" spans="6:20" x14ac:dyDescent="0.25">
      <c r="F200" s="2">
        <v>192</v>
      </c>
      <c r="G200" s="11"/>
      <c r="H200" s="1">
        <v>13</v>
      </c>
      <c r="I200" s="1">
        <v>0</v>
      </c>
      <c r="J200" s="1">
        <v>0</v>
      </c>
      <c r="K200" s="9">
        <v>0</v>
      </c>
      <c r="L200" s="2">
        <v>1</v>
      </c>
      <c r="N200" s="2">
        <v>192</v>
      </c>
      <c r="O200" s="11"/>
      <c r="P200" s="1">
        <v>5</v>
      </c>
      <c r="Q200" s="1">
        <v>0</v>
      </c>
      <c r="R200" s="1">
        <v>0</v>
      </c>
      <c r="S200" s="1">
        <v>1</v>
      </c>
      <c r="T200" s="1">
        <v>0</v>
      </c>
    </row>
    <row r="201" spans="6:20" x14ac:dyDescent="0.25">
      <c r="F201" s="2">
        <v>193</v>
      </c>
      <c r="G201" s="11"/>
      <c r="H201" s="1">
        <v>14</v>
      </c>
      <c r="I201" s="1">
        <v>2</v>
      </c>
      <c r="J201" s="1">
        <v>2</v>
      </c>
      <c r="K201" s="9" t="s">
        <v>63</v>
      </c>
      <c r="L201" s="2">
        <v>0</v>
      </c>
      <c r="N201" s="2">
        <v>193</v>
      </c>
      <c r="O201" s="11"/>
      <c r="P201" s="1">
        <v>6</v>
      </c>
      <c r="Q201" s="1">
        <v>0</v>
      </c>
      <c r="R201" s="1">
        <v>0</v>
      </c>
      <c r="S201" s="1">
        <v>0</v>
      </c>
      <c r="T201" s="1">
        <v>1</v>
      </c>
    </row>
    <row r="202" spans="6:20" x14ac:dyDescent="0.25">
      <c r="F202" s="2">
        <v>194</v>
      </c>
      <c r="G202" s="11"/>
      <c r="H202" s="1">
        <v>15</v>
      </c>
      <c r="I202" s="1">
        <v>0</v>
      </c>
      <c r="J202" s="1">
        <v>0</v>
      </c>
      <c r="K202" s="9" t="s">
        <v>62</v>
      </c>
      <c r="L202" s="2">
        <v>0</v>
      </c>
      <c r="N202" s="2">
        <v>194</v>
      </c>
      <c r="O202" s="11"/>
      <c r="P202" s="1">
        <v>7</v>
      </c>
      <c r="Q202" s="1">
        <v>0</v>
      </c>
      <c r="R202" s="1">
        <v>0</v>
      </c>
      <c r="S202" s="1">
        <v>0</v>
      </c>
      <c r="T202" s="1">
        <v>1</v>
      </c>
    </row>
    <row r="203" spans="6:20" x14ac:dyDescent="0.25">
      <c r="F203" s="2">
        <v>195</v>
      </c>
      <c r="G203" s="11"/>
      <c r="H203" s="1">
        <v>16</v>
      </c>
      <c r="I203" s="1">
        <v>2</v>
      </c>
      <c r="J203" s="1">
        <v>2</v>
      </c>
      <c r="K203" s="9" t="s">
        <v>62</v>
      </c>
      <c r="L203" s="2">
        <v>0</v>
      </c>
      <c r="N203" s="2">
        <v>195</v>
      </c>
      <c r="O203" s="12"/>
      <c r="P203" s="1">
        <v>8</v>
      </c>
      <c r="Q203" s="1">
        <v>0</v>
      </c>
      <c r="R203" s="1">
        <v>0</v>
      </c>
      <c r="S203" s="1">
        <v>0</v>
      </c>
      <c r="T203" s="1">
        <v>1</v>
      </c>
    </row>
    <row r="204" spans="6:20" x14ac:dyDescent="0.25">
      <c r="F204" s="2">
        <v>196</v>
      </c>
      <c r="G204" s="11"/>
      <c r="H204" s="1">
        <v>17</v>
      </c>
      <c r="I204" s="1">
        <v>0</v>
      </c>
      <c r="J204" s="1">
        <v>0</v>
      </c>
      <c r="K204" s="9">
        <v>0</v>
      </c>
      <c r="L204" s="2">
        <v>1</v>
      </c>
      <c r="N204" s="2">
        <v>196</v>
      </c>
      <c r="O204" s="10" t="s">
        <v>79</v>
      </c>
      <c r="P204" s="1">
        <v>1</v>
      </c>
      <c r="Q204" s="1">
        <v>2</v>
      </c>
      <c r="R204" s="1">
        <v>2</v>
      </c>
      <c r="S204" s="1">
        <v>0</v>
      </c>
      <c r="T204" s="1">
        <v>1</v>
      </c>
    </row>
    <row r="205" spans="6:20" x14ac:dyDescent="0.25">
      <c r="F205" s="2">
        <v>197</v>
      </c>
      <c r="G205" s="11"/>
      <c r="H205" s="1">
        <v>18</v>
      </c>
      <c r="I205" s="1">
        <v>2</v>
      </c>
      <c r="J205" s="1">
        <v>1</v>
      </c>
      <c r="K205" s="9" t="s">
        <v>62</v>
      </c>
      <c r="L205" s="2">
        <v>0</v>
      </c>
      <c r="N205" s="2">
        <v>197</v>
      </c>
      <c r="O205" s="11"/>
      <c r="P205" s="1">
        <v>2</v>
      </c>
      <c r="Q205" s="1">
        <v>0</v>
      </c>
      <c r="R205" s="1">
        <v>0</v>
      </c>
      <c r="S205" s="1">
        <v>0</v>
      </c>
      <c r="T205" s="1">
        <v>1</v>
      </c>
    </row>
    <row r="206" spans="6:20" x14ac:dyDescent="0.25">
      <c r="F206" s="2">
        <v>198</v>
      </c>
      <c r="G206" s="11"/>
      <c r="H206" s="1">
        <v>19</v>
      </c>
      <c r="I206" s="1">
        <v>2</v>
      </c>
      <c r="J206" s="1">
        <v>2</v>
      </c>
      <c r="K206" s="9" t="s">
        <v>62</v>
      </c>
      <c r="L206" s="2">
        <v>0</v>
      </c>
      <c r="N206" s="2">
        <v>198</v>
      </c>
      <c r="O206" s="11"/>
      <c r="P206" s="1">
        <v>3</v>
      </c>
      <c r="Q206" s="1">
        <v>2</v>
      </c>
      <c r="R206" s="1">
        <v>1</v>
      </c>
      <c r="S206" s="1">
        <v>0</v>
      </c>
      <c r="T206" s="1">
        <v>1</v>
      </c>
    </row>
    <row r="207" spans="6:20" x14ac:dyDescent="0.25">
      <c r="F207" s="2">
        <v>199</v>
      </c>
      <c r="G207" s="11"/>
      <c r="H207" s="1">
        <v>20</v>
      </c>
      <c r="I207" s="1">
        <v>2</v>
      </c>
      <c r="J207" s="1">
        <v>1</v>
      </c>
      <c r="K207" s="9" t="s">
        <v>62</v>
      </c>
      <c r="L207" s="2">
        <v>0</v>
      </c>
      <c r="N207" s="2">
        <v>199</v>
      </c>
      <c r="O207" s="11"/>
      <c r="P207" s="1">
        <v>4</v>
      </c>
      <c r="Q207" s="1">
        <v>2</v>
      </c>
      <c r="R207" s="1">
        <v>2</v>
      </c>
      <c r="S207" s="1">
        <v>0</v>
      </c>
      <c r="T207" s="1">
        <v>1</v>
      </c>
    </row>
    <row r="208" spans="6:20" x14ac:dyDescent="0.25">
      <c r="F208" s="2">
        <v>200</v>
      </c>
      <c r="G208" s="12"/>
      <c r="H208" s="1">
        <v>21</v>
      </c>
      <c r="I208" s="1">
        <v>2</v>
      </c>
      <c r="J208" s="1">
        <v>2</v>
      </c>
      <c r="K208" s="9" t="s">
        <v>62</v>
      </c>
      <c r="L208" s="2">
        <v>0</v>
      </c>
      <c r="N208" s="2">
        <v>200</v>
      </c>
      <c r="O208" s="12"/>
      <c r="P208" s="1">
        <v>5</v>
      </c>
      <c r="Q208" s="1">
        <v>2</v>
      </c>
      <c r="R208" s="1">
        <v>2</v>
      </c>
      <c r="S208" s="1">
        <v>0</v>
      </c>
      <c r="T208" s="1">
        <v>1</v>
      </c>
    </row>
    <row r="211" spans="6:20" ht="15.75" thickBot="1" x14ac:dyDescent="0.3">
      <c r="F211" s="36" t="s">
        <v>95</v>
      </c>
      <c r="G211" s="36"/>
      <c r="H211" s="36"/>
      <c r="I211" s="36"/>
      <c r="J211" s="36"/>
      <c r="K211" s="36"/>
      <c r="L211" s="36"/>
      <c r="N211" s="37" t="s">
        <v>98</v>
      </c>
      <c r="O211" s="37"/>
      <c r="P211" s="37"/>
      <c r="Q211" s="37"/>
      <c r="R211" s="37"/>
      <c r="S211" s="37"/>
      <c r="T211" s="37"/>
    </row>
    <row r="212" spans="6:20" ht="15.75" thickBot="1" x14ac:dyDescent="0.3">
      <c r="F212" s="29" t="s">
        <v>82</v>
      </c>
      <c r="G212" s="31" t="s">
        <v>83</v>
      </c>
      <c r="H212" s="31" t="s">
        <v>84</v>
      </c>
      <c r="I212" s="31" t="s">
        <v>85</v>
      </c>
      <c r="J212" s="34" t="s">
        <v>86</v>
      </c>
      <c r="K212" s="33"/>
      <c r="L212" s="35"/>
      <c r="N212" s="29" t="s">
        <v>82</v>
      </c>
      <c r="O212" s="31" t="s">
        <v>83</v>
      </c>
      <c r="P212" s="31" t="s">
        <v>96</v>
      </c>
      <c r="Q212" s="31" t="s">
        <v>85</v>
      </c>
      <c r="R212" s="34" t="s">
        <v>86</v>
      </c>
      <c r="S212" s="33"/>
      <c r="T212" s="35"/>
    </row>
    <row r="213" spans="6:20" ht="15.75" thickBot="1" x14ac:dyDescent="0.3">
      <c r="F213" s="30"/>
      <c r="G213" s="32"/>
      <c r="H213" s="32"/>
      <c r="I213" s="32"/>
      <c r="J213" s="23" t="s">
        <v>87</v>
      </c>
      <c r="K213" s="24" t="s">
        <v>88</v>
      </c>
      <c r="L213" s="24" t="s">
        <v>89</v>
      </c>
      <c r="N213" s="30"/>
      <c r="O213" s="32"/>
      <c r="P213" s="32"/>
      <c r="Q213" s="32"/>
      <c r="R213" s="23" t="s">
        <v>87</v>
      </c>
      <c r="S213" s="24" t="s">
        <v>88</v>
      </c>
      <c r="T213" s="24" t="s">
        <v>89</v>
      </c>
    </row>
    <row r="214" spans="6:20" ht="15.75" thickBot="1" x14ac:dyDescent="0.3">
      <c r="F214" s="25">
        <v>1</v>
      </c>
      <c r="G214" s="23">
        <v>21</v>
      </c>
      <c r="H214" s="23">
        <v>80.95</v>
      </c>
      <c r="I214" s="26">
        <v>19.05</v>
      </c>
      <c r="J214" s="27">
        <v>1.76</v>
      </c>
      <c r="K214" s="24">
        <v>1.3</v>
      </c>
      <c r="L214" s="28" t="s">
        <v>91</v>
      </c>
      <c r="N214" s="25">
        <v>1</v>
      </c>
      <c r="O214" s="23">
        <v>53</v>
      </c>
      <c r="P214" s="23">
        <v>50.94</v>
      </c>
      <c r="Q214" s="23">
        <v>49.06</v>
      </c>
      <c r="R214" s="23">
        <v>1.04</v>
      </c>
      <c r="S214" s="24">
        <v>0.19</v>
      </c>
      <c r="T214" s="28">
        <v>43891</v>
      </c>
    </row>
    <row r="215" spans="6:20" ht="15.75" thickBot="1" x14ac:dyDescent="0.3">
      <c r="F215" s="25">
        <v>2</v>
      </c>
      <c r="G215" s="23">
        <v>11</v>
      </c>
      <c r="H215" s="23">
        <v>45.45</v>
      </c>
      <c r="I215" s="26">
        <v>54.55</v>
      </c>
      <c r="J215" s="27">
        <v>1.73</v>
      </c>
      <c r="K215" s="24">
        <v>1.1000000000000001</v>
      </c>
      <c r="L215" s="28" t="s">
        <v>92</v>
      </c>
      <c r="N215" s="25">
        <v>2</v>
      </c>
      <c r="O215" s="23">
        <v>8</v>
      </c>
      <c r="P215" s="23">
        <v>75</v>
      </c>
      <c r="Q215" s="23">
        <v>25</v>
      </c>
      <c r="R215" s="23">
        <v>1.63</v>
      </c>
      <c r="S215" s="24">
        <v>0.92</v>
      </c>
      <c r="T215" s="28">
        <v>43862</v>
      </c>
    </row>
    <row r="216" spans="6:20" ht="15.75" thickBot="1" x14ac:dyDescent="0.3">
      <c r="F216" s="25">
        <v>3</v>
      </c>
      <c r="G216" s="23">
        <v>5</v>
      </c>
      <c r="H216" s="23">
        <v>80</v>
      </c>
      <c r="I216" s="26">
        <v>20</v>
      </c>
      <c r="J216" s="27">
        <v>1.4</v>
      </c>
      <c r="K216" s="24">
        <v>0.89</v>
      </c>
      <c r="L216" s="28" t="s">
        <v>93</v>
      </c>
      <c r="N216" s="25">
        <v>3</v>
      </c>
      <c r="O216" s="23">
        <v>13</v>
      </c>
      <c r="P216" s="23">
        <v>69.23</v>
      </c>
      <c r="Q216" s="23">
        <v>30.77</v>
      </c>
      <c r="R216" s="23">
        <v>1</v>
      </c>
      <c r="S216" s="24">
        <v>0</v>
      </c>
      <c r="T216" s="24">
        <v>1</v>
      </c>
    </row>
    <row r="217" spans="6:20" ht="15.75" thickBot="1" x14ac:dyDescent="0.3">
      <c r="F217" s="25">
        <v>4</v>
      </c>
      <c r="G217" s="23">
        <v>6</v>
      </c>
      <c r="H217" s="23">
        <v>83.33</v>
      </c>
      <c r="I217" s="26">
        <v>16.670000000000002</v>
      </c>
      <c r="J217" s="27">
        <v>1.67</v>
      </c>
      <c r="K217" s="24">
        <v>0.82</v>
      </c>
      <c r="L217" s="28" t="s">
        <v>93</v>
      </c>
      <c r="N217" s="25">
        <v>4</v>
      </c>
      <c r="O217" s="23">
        <v>45</v>
      </c>
      <c r="P217" s="23">
        <v>44.44</v>
      </c>
      <c r="Q217" s="23">
        <v>55.56</v>
      </c>
      <c r="R217" s="23">
        <v>1.1299999999999999</v>
      </c>
      <c r="S217" s="24">
        <v>0.4</v>
      </c>
      <c r="T217" s="28">
        <v>43891</v>
      </c>
    </row>
    <row r="218" spans="6:20" ht="15.75" thickBot="1" x14ac:dyDescent="0.3">
      <c r="F218" s="25">
        <v>5</v>
      </c>
      <c r="G218" s="23">
        <v>5</v>
      </c>
      <c r="H218" s="23">
        <v>40</v>
      </c>
      <c r="I218" s="26">
        <v>60</v>
      </c>
      <c r="J218" s="27">
        <v>1</v>
      </c>
      <c r="K218" s="24">
        <v>0</v>
      </c>
      <c r="L218" s="24">
        <v>1</v>
      </c>
      <c r="N218" s="25">
        <v>5</v>
      </c>
      <c r="O218" s="23">
        <v>33</v>
      </c>
      <c r="P218" s="23">
        <v>60.61</v>
      </c>
      <c r="Q218" s="23">
        <v>39.39</v>
      </c>
      <c r="R218" s="23">
        <v>1.33</v>
      </c>
      <c r="S218" s="24">
        <v>0.69</v>
      </c>
      <c r="T218" s="28">
        <v>43891</v>
      </c>
    </row>
    <row r="219" spans="6:20" ht="15.75" thickBot="1" x14ac:dyDescent="0.3">
      <c r="F219" s="25">
        <v>6</v>
      </c>
      <c r="G219" s="23">
        <v>5</v>
      </c>
      <c r="H219" s="23">
        <v>60</v>
      </c>
      <c r="I219" s="26">
        <v>40</v>
      </c>
      <c r="J219" s="27">
        <v>1.2</v>
      </c>
      <c r="K219" s="24">
        <v>0.45</v>
      </c>
      <c r="L219" s="28" t="s">
        <v>94</v>
      </c>
      <c r="N219" s="25">
        <v>6</v>
      </c>
      <c r="O219" s="23">
        <v>13</v>
      </c>
      <c r="P219" s="23">
        <v>30.77</v>
      </c>
      <c r="Q219" s="23">
        <v>69.23</v>
      </c>
      <c r="R219" s="23">
        <v>1.23</v>
      </c>
      <c r="S219" s="24">
        <v>0.44</v>
      </c>
      <c r="T219" s="28">
        <v>43862</v>
      </c>
    </row>
    <row r="220" spans="6:20" ht="15.75" thickBot="1" x14ac:dyDescent="0.3">
      <c r="F220" s="25">
        <v>7</v>
      </c>
      <c r="G220" s="23">
        <v>5</v>
      </c>
      <c r="H220" s="23">
        <v>40</v>
      </c>
      <c r="I220" s="26">
        <v>60</v>
      </c>
      <c r="J220" s="27">
        <v>1</v>
      </c>
      <c r="K220" s="24">
        <v>0</v>
      </c>
      <c r="L220" s="24">
        <v>1</v>
      </c>
      <c r="N220" s="25">
        <v>7</v>
      </c>
      <c r="O220" s="23">
        <v>10</v>
      </c>
      <c r="P220" s="23">
        <v>30</v>
      </c>
      <c r="Q220" s="23">
        <v>70</v>
      </c>
      <c r="R220" s="23">
        <v>1.5</v>
      </c>
      <c r="S220" s="24">
        <v>0.97</v>
      </c>
      <c r="T220" s="28">
        <v>43922</v>
      </c>
    </row>
    <row r="221" spans="6:20" ht="15.75" thickBot="1" x14ac:dyDescent="0.3">
      <c r="F221" s="25">
        <v>8</v>
      </c>
      <c r="G221" s="23">
        <v>17</v>
      </c>
      <c r="H221" s="23">
        <v>64.709999999999994</v>
      </c>
      <c r="I221" s="26">
        <v>35.29</v>
      </c>
      <c r="J221" s="27">
        <v>1.29</v>
      </c>
      <c r="K221" s="24">
        <v>0.69</v>
      </c>
      <c r="L221" s="28" t="s">
        <v>93</v>
      </c>
      <c r="N221" s="25">
        <v>8</v>
      </c>
      <c r="O221" s="23">
        <v>12</v>
      </c>
      <c r="P221" s="23">
        <v>66.67</v>
      </c>
      <c r="Q221" s="23">
        <v>33.33</v>
      </c>
      <c r="R221" s="23">
        <v>1.33</v>
      </c>
      <c r="S221" s="24">
        <v>0.49</v>
      </c>
      <c r="T221" s="28">
        <v>43862</v>
      </c>
    </row>
    <row r="222" spans="6:20" ht="15.75" thickBot="1" x14ac:dyDescent="0.3">
      <c r="F222" s="25">
        <v>9</v>
      </c>
      <c r="G222" s="23">
        <v>5</v>
      </c>
      <c r="H222" s="23">
        <v>20</v>
      </c>
      <c r="I222" s="26">
        <v>80</v>
      </c>
      <c r="J222" s="27">
        <v>1</v>
      </c>
      <c r="K222" s="24">
        <v>0</v>
      </c>
      <c r="L222" s="28" t="s">
        <v>93</v>
      </c>
      <c r="N222" s="25">
        <v>9</v>
      </c>
      <c r="O222" s="23">
        <v>8</v>
      </c>
      <c r="P222" s="23">
        <v>37.5</v>
      </c>
      <c r="Q222" s="23">
        <v>62.5</v>
      </c>
      <c r="R222" s="23">
        <v>1</v>
      </c>
      <c r="S222" s="24">
        <v>0</v>
      </c>
      <c r="T222" s="24">
        <v>1</v>
      </c>
    </row>
    <row r="223" spans="6:20" ht="15.75" thickBot="1" x14ac:dyDescent="0.3">
      <c r="F223" s="25">
        <v>10</v>
      </c>
      <c r="G223" s="23">
        <v>6</v>
      </c>
      <c r="H223" s="23">
        <v>66.67</v>
      </c>
      <c r="I223" s="26">
        <v>33.33</v>
      </c>
      <c r="J223" s="27">
        <v>1</v>
      </c>
      <c r="K223" s="24">
        <v>0</v>
      </c>
      <c r="L223" s="24">
        <v>1</v>
      </c>
      <c r="N223" s="25">
        <v>10</v>
      </c>
      <c r="O223" s="23">
        <v>5</v>
      </c>
      <c r="P223" s="23">
        <v>0</v>
      </c>
      <c r="Q223" s="23">
        <v>100</v>
      </c>
      <c r="R223" s="23">
        <v>0</v>
      </c>
      <c r="S223" s="24">
        <v>0</v>
      </c>
      <c r="T223" s="24">
        <v>0</v>
      </c>
    </row>
    <row r="224" spans="6:20" ht="15.75" thickBot="1" x14ac:dyDescent="0.3">
      <c r="F224" s="25">
        <v>11</v>
      </c>
      <c r="G224" s="23">
        <v>7</v>
      </c>
      <c r="H224" s="23">
        <v>57.14</v>
      </c>
      <c r="I224" s="26">
        <v>42.86</v>
      </c>
      <c r="J224" s="27">
        <v>1</v>
      </c>
      <c r="K224" s="24">
        <v>0</v>
      </c>
      <c r="L224" s="24">
        <v>1</v>
      </c>
      <c r="N224" s="25" t="s">
        <v>90</v>
      </c>
      <c r="O224" s="23">
        <v>200</v>
      </c>
      <c r="P224" s="23">
        <v>50</v>
      </c>
      <c r="Q224" s="23">
        <v>50</v>
      </c>
      <c r="R224" s="23">
        <v>1.3</v>
      </c>
      <c r="S224" s="24">
        <v>0.41</v>
      </c>
      <c r="T224" s="24" t="s">
        <v>97</v>
      </c>
    </row>
    <row r="225" spans="6:12" ht="15.75" thickBot="1" x14ac:dyDescent="0.3">
      <c r="F225" s="25">
        <v>12</v>
      </c>
      <c r="G225" s="23">
        <v>13</v>
      </c>
      <c r="H225" s="23">
        <v>69.23</v>
      </c>
      <c r="I225" s="26">
        <v>30.77</v>
      </c>
      <c r="J225" s="27">
        <v>1.38</v>
      </c>
      <c r="K225" s="24">
        <v>0.65</v>
      </c>
      <c r="L225" s="28" t="s">
        <v>93</v>
      </c>
    </row>
    <row r="226" spans="6:12" ht="15.75" thickBot="1" x14ac:dyDescent="0.3">
      <c r="F226" s="25">
        <v>13</v>
      </c>
      <c r="G226" s="23">
        <v>7</v>
      </c>
      <c r="H226" s="23">
        <v>71.430000000000007</v>
      </c>
      <c r="I226" s="26">
        <v>28.57</v>
      </c>
      <c r="J226" s="27">
        <v>2</v>
      </c>
      <c r="K226" s="24">
        <v>0.82</v>
      </c>
      <c r="L226" s="28" t="s">
        <v>93</v>
      </c>
    </row>
    <row r="227" spans="6:12" ht="15.75" thickBot="1" x14ac:dyDescent="0.3">
      <c r="F227" s="25">
        <v>14</v>
      </c>
      <c r="G227" s="23">
        <v>5</v>
      </c>
      <c r="H227" s="23">
        <v>40</v>
      </c>
      <c r="I227" s="26">
        <v>60</v>
      </c>
      <c r="J227" s="27">
        <v>1</v>
      </c>
      <c r="K227" s="24">
        <v>0</v>
      </c>
      <c r="L227" s="24">
        <v>1</v>
      </c>
    </row>
    <row r="228" spans="6:12" ht="15.75" thickBot="1" x14ac:dyDescent="0.3">
      <c r="F228" s="25">
        <v>15</v>
      </c>
      <c r="G228" s="23">
        <v>5</v>
      </c>
      <c r="H228" s="23">
        <v>40</v>
      </c>
      <c r="I228" s="26">
        <v>60</v>
      </c>
      <c r="J228" s="27">
        <v>1</v>
      </c>
      <c r="K228" s="24">
        <v>0</v>
      </c>
      <c r="L228" s="24">
        <v>1</v>
      </c>
    </row>
    <row r="229" spans="6:12" ht="15.75" thickBot="1" x14ac:dyDescent="0.3">
      <c r="F229" s="25">
        <v>16</v>
      </c>
      <c r="G229" s="23">
        <v>9</v>
      </c>
      <c r="H229" s="23">
        <v>33.33</v>
      </c>
      <c r="I229" s="26">
        <v>66.67</v>
      </c>
      <c r="J229" s="27">
        <v>1.1100000000000001</v>
      </c>
      <c r="K229" s="24">
        <v>0.33</v>
      </c>
      <c r="L229" s="28" t="s">
        <v>94</v>
      </c>
    </row>
    <row r="230" spans="6:12" ht="15.75" thickBot="1" x14ac:dyDescent="0.3">
      <c r="F230" s="25">
        <v>17</v>
      </c>
      <c r="G230" s="23">
        <v>21</v>
      </c>
      <c r="H230" s="23">
        <v>57.14</v>
      </c>
      <c r="I230" s="26">
        <v>42.86</v>
      </c>
      <c r="J230" s="27">
        <v>1.24</v>
      </c>
      <c r="K230" s="24">
        <v>0.44</v>
      </c>
      <c r="L230" s="28" t="s">
        <v>94</v>
      </c>
    </row>
    <row r="231" spans="6:12" ht="15.75" thickBot="1" x14ac:dyDescent="0.3">
      <c r="F231" s="25">
        <v>18</v>
      </c>
      <c r="G231" s="23">
        <v>10</v>
      </c>
      <c r="H231" s="23">
        <v>50</v>
      </c>
      <c r="I231" s="26">
        <v>50</v>
      </c>
      <c r="J231" s="27">
        <v>1.6</v>
      </c>
      <c r="K231" s="24">
        <v>1.07</v>
      </c>
      <c r="L231" s="28" t="s">
        <v>92</v>
      </c>
    </row>
    <row r="232" spans="6:12" ht="15.75" thickBot="1" x14ac:dyDescent="0.3">
      <c r="F232" s="25">
        <v>19</v>
      </c>
      <c r="G232" s="23">
        <v>9</v>
      </c>
      <c r="H232" s="23">
        <v>66.67</v>
      </c>
      <c r="I232" s="26">
        <v>33.33</v>
      </c>
      <c r="J232" s="27">
        <v>1.22</v>
      </c>
      <c r="K232" s="24">
        <v>0.44</v>
      </c>
      <c r="L232" s="28" t="s">
        <v>92</v>
      </c>
    </row>
    <row r="233" spans="6:12" ht="15.75" thickBot="1" x14ac:dyDescent="0.3">
      <c r="F233" s="25">
        <v>20</v>
      </c>
      <c r="G233" s="23">
        <v>7</v>
      </c>
      <c r="H233" s="23">
        <v>85.71</v>
      </c>
      <c r="I233" s="26">
        <v>14.29</v>
      </c>
      <c r="J233" s="27">
        <v>1.57</v>
      </c>
      <c r="K233" s="24">
        <v>0.77</v>
      </c>
      <c r="L233" s="28" t="s">
        <v>93</v>
      </c>
    </row>
    <row r="234" spans="6:12" ht="15.75" thickBot="1" x14ac:dyDescent="0.3">
      <c r="F234" s="25">
        <v>21</v>
      </c>
      <c r="G234" s="23">
        <v>21</v>
      </c>
      <c r="H234" s="23">
        <v>76.19</v>
      </c>
      <c r="I234" s="26">
        <v>23.81</v>
      </c>
      <c r="J234" s="27">
        <v>1.1000000000000001</v>
      </c>
      <c r="K234" s="24">
        <v>0.44</v>
      </c>
      <c r="L234" s="28" t="s">
        <v>93</v>
      </c>
    </row>
    <row r="235" spans="6:12" ht="15.75" thickBot="1" x14ac:dyDescent="0.3">
      <c r="F235" s="25" t="s">
        <v>90</v>
      </c>
      <c r="G235" s="23">
        <v>200</v>
      </c>
      <c r="H235" s="23">
        <v>62</v>
      </c>
      <c r="I235" s="26">
        <v>38</v>
      </c>
      <c r="J235" s="27">
        <v>1.57</v>
      </c>
      <c r="K235" s="24">
        <v>0.49</v>
      </c>
      <c r="L235" s="28" t="s">
        <v>91</v>
      </c>
    </row>
  </sheetData>
  <mergeCells count="61">
    <mergeCell ref="N211:T211"/>
    <mergeCell ref="N212:N213"/>
    <mergeCell ref="O212:O213"/>
    <mergeCell ref="P212:P213"/>
    <mergeCell ref="Q212:Q213"/>
    <mergeCell ref="R212:T212"/>
    <mergeCell ref="F212:F213"/>
    <mergeCell ref="G212:G213"/>
    <mergeCell ref="H212:H213"/>
    <mergeCell ref="I212:I213"/>
    <mergeCell ref="J212:L212"/>
    <mergeCell ref="C3:E3"/>
    <mergeCell ref="F211:L211"/>
    <mergeCell ref="G46:G51"/>
    <mergeCell ref="F7:F8"/>
    <mergeCell ref="G7:G8"/>
    <mergeCell ref="H7:H8"/>
    <mergeCell ref="I7:J7"/>
    <mergeCell ref="K7:K8"/>
    <mergeCell ref="L7:L8"/>
    <mergeCell ref="G9:G29"/>
    <mergeCell ref="G30:G40"/>
    <mergeCell ref="G41:G45"/>
    <mergeCell ref="G188:G208"/>
    <mergeCell ref="B11:E11"/>
    <mergeCell ref="B12:E12"/>
    <mergeCell ref="B13:E13"/>
    <mergeCell ref="G95:G101"/>
    <mergeCell ref="G102:G114"/>
    <mergeCell ref="G115:G121"/>
    <mergeCell ref="G122:G126"/>
    <mergeCell ref="G127:G131"/>
    <mergeCell ref="G132:G140"/>
    <mergeCell ref="G52:G56"/>
    <mergeCell ref="G57:G61"/>
    <mergeCell ref="G62:G66"/>
    <mergeCell ref="G67:G83"/>
    <mergeCell ref="G84:G88"/>
    <mergeCell ref="G89:G94"/>
    <mergeCell ref="P7:P8"/>
    <mergeCell ref="Q7:R7"/>
    <mergeCell ref="S7:S8"/>
    <mergeCell ref="T7:T8"/>
    <mergeCell ref="O9:O61"/>
    <mergeCell ref="O7:O8"/>
    <mergeCell ref="O174:O183"/>
    <mergeCell ref="O184:O195"/>
    <mergeCell ref="O196:O203"/>
    <mergeCell ref="O204:O208"/>
    <mergeCell ref="F5:G5"/>
    <mergeCell ref="N5:O5"/>
    <mergeCell ref="O62:O69"/>
    <mergeCell ref="N7:N8"/>
    <mergeCell ref="O70:O82"/>
    <mergeCell ref="O83:O127"/>
    <mergeCell ref="O128:O160"/>
    <mergeCell ref="O161:O173"/>
    <mergeCell ref="G141:G161"/>
    <mergeCell ref="G162:G171"/>
    <mergeCell ref="G172:G180"/>
    <mergeCell ref="G181:G18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268EC-52FF-43CB-9553-88C2E32D32FA}">
  <dimension ref="B4:K24"/>
  <sheetViews>
    <sheetView workbookViewId="0">
      <selection activeCell="O9" sqref="O9"/>
    </sheetView>
  </sheetViews>
  <sheetFormatPr defaultRowHeight="15" x14ac:dyDescent="0.25"/>
  <cols>
    <col min="3" max="3" width="16.28515625" customWidth="1"/>
  </cols>
  <sheetData>
    <row r="4" spans="2:11" x14ac:dyDescent="0.25">
      <c r="B4" s="1"/>
      <c r="C4" s="1" t="s">
        <v>10</v>
      </c>
      <c r="D4" s="19" t="s">
        <v>11</v>
      </c>
      <c r="E4" s="20"/>
      <c r="F4" s="20" t="s">
        <v>12</v>
      </c>
      <c r="G4" s="20"/>
      <c r="H4" s="20"/>
      <c r="I4" s="20"/>
      <c r="J4" s="20"/>
      <c r="K4" s="21"/>
    </row>
    <row r="5" spans="2:11" x14ac:dyDescent="0.25">
      <c r="B5" s="1"/>
      <c r="C5" s="1"/>
      <c r="D5" s="19">
        <v>1</v>
      </c>
      <c r="E5" s="21"/>
      <c r="F5" s="19">
        <v>2</v>
      </c>
      <c r="G5" s="21"/>
      <c r="H5" s="19">
        <v>3</v>
      </c>
      <c r="I5" s="21"/>
      <c r="J5" s="1">
        <v>4</v>
      </c>
      <c r="K5" s="1"/>
    </row>
    <row r="6" spans="2:11" x14ac:dyDescent="0.25">
      <c r="B6" s="1" t="s">
        <v>13</v>
      </c>
      <c r="C6" s="1"/>
      <c r="D6" s="1" t="s">
        <v>14</v>
      </c>
      <c r="E6" s="1" t="s">
        <v>15</v>
      </c>
      <c r="F6" s="1" t="s">
        <v>14</v>
      </c>
      <c r="G6" s="1" t="s">
        <v>15</v>
      </c>
      <c r="H6" s="1" t="s">
        <v>14</v>
      </c>
      <c r="I6" s="1" t="s">
        <v>15</v>
      </c>
      <c r="J6" s="1" t="s">
        <v>14</v>
      </c>
      <c r="K6" s="1" t="s">
        <v>15</v>
      </c>
    </row>
    <row r="7" spans="2:11" x14ac:dyDescent="0.25">
      <c r="B7" s="1">
        <v>1</v>
      </c>
      <c r="C7" s="2">
        <v>86</v>
      </c>
      <c r="D7" s="2">
        <v>77</v>
      </c>
      <c r="E7" s="2">
        <v>9</v>
      </c>
      <c r="F7" s="2"/>
      <c r="G7" s="2"/>
      <c r="H7" s="2"/>
      <c r="I7" s="2"/>
      <c r="J7" s="2"/>
      <c r="K7" s="2"/>
    </row>
    <row r="8" spans="2:11" x14ac:dyDescent="0.25">
      <c r="B8" s="1">
        <v>2</v>
      </c>
      <c r="C8" s="2">
        <v>94</v>
      </c>
      <c r="D8" s="2">
        <v>80</v>
      </c>
      <c r="E8" s="2">
        <v>14</v>
      </c>
      <c r="F8" s="2"/>
      <c r="G8" s="2"/>
      <c r="H8" s="2"/>
      <c r="I8" s="2"/>
      <c r="J8" s="2"/>
      <c r="K8" s="2"/>
    </row>
    <row r="9" spans="2:11" x14ac:dyDescent="0.25">
      <c r="B9" s="1">
        <v>3</v>
      </c>
      <c r="C9" s="2">
        <v>137</v>
      </c>
      <c r="D9" s="2">
        <v>110</v>
      </c>
      <c r="E9" s="2">
        <v>27</v>
      </c>
      <c r="F9" s="2"/>
      <c r="G9" s="2"/>
      <c r="H9" s="2"/>
      <c r="I9" s="2"/>
      <c r="J9" s="2"/>
      <c r="K9" s="2"/>
    </row>
    <row r="10" spans="2:11" x14ac:dyDescent="0.25">
      <c r="B10" s="1">
        <v>4</v>
      </c>
      <c r="C10" s="2">
        <v>46</v>
      </c>
      <c r="D10" s="2">
        <v>40</v>
      </c>
      <c r="E10" s="2">
        <v>6</v>
      </c>
      <c r="F10" s="2"/>
      <c r="G10" s="2"/>
      <c r="H10" s="2"/>
      <c r="I10" s="2"/>
      <c r="J10" s="2"/>
      <c r="K10" s="2"/>
    </row>
    <row r="11" spans="2:11" x14ac:dyDescent="0.25">
      <c r="B11" s="1">
        <v>5</v>
      </c>
      <c r="C11" s="2">
        <v>79</v>
      </c>
      <c r="D11" s="2">
        <v>57</v>
      </c>
      <c r="E11" s="2">
        <v>22</v>
      </c>
      <c r="F11" s="2"/>
      <c r="G11" s="2"/>
      <c r="H11" s="2"/>
      <c r="I11" s="2"/>
      <c r="J11" s="2"/>
      <c r="K11" s="2"/>
    </row>
    <row r="12" spans="2:11" x14ac:dyDescent="0.25">
      <c r="B12" s="1">
        <v>6</v>
      </c>
      <c r="C12" s="2">
        <v>42</v>
      </c>
      <c r="D12" s="2">
        <v>37</v>
      </c>
      <c r="E12" s="2">
        <v>5</v>
      </c>
      <c r="F12" s="2"/>
      <c r="G12" s="2"/>
      <c r="H12" s="2"/>
      <c r="I12" s="2"/>
      <c r="J12" s="2"/>
      <c r="K12" s="2"/>
    </row>
    <row r="13" spans="2:11" x14ac:dyDescent="0.25">
      <c r="B13" s="1">
        <v>7</v>
      </c>
      <c r="C13" s="2">
        <v>161</v>
      </c>
      <c r="D13" s="2">
        <v>35</v>
      </c>
      <c r="E13" s="2">
        <v>27</v>
      </c>
      <c r="F13" s="2">
        <v>66</v>
      </c>
      <c r="G13" s="2">
        <v>33</v>
      </c>
      <c r="H13" s="2"/>
      <c r="I13" s="2"/>
      <c r="J13" s="2"/>
      <c r="K13" s="2"/>
    </row>
    <row r="14" spans="2:11" x14ac:dyDescent="0.25">
      <c r="B14" s="1">
        <v>8</v>
      </c>
      <c r="C14" s="2">
        <v>129</v>
      </c>
      <c r="D14" s="2">
        <v>62</v>
      </c>
      <c r="E14" s="2">
        <v>29</v>
      </c>
      <c r="F14" s="2">
        <v>26</v>
      </c>
      <c r="G14" s="2">
        <v>12</v>
      </c>
      <c r="H14" s="2"/>
      <c r="I14" s="2"/>
      <c r="J14" s="2"/>
      <c r="K14" s="2"/>
    </row>
    <row r="15" spans="2:11" x14ac:dyDescent="0.25">
      <c r="B15" s="1">
        <v>9</v>
      </c>
      <c r="C15" s="2">
        <v>128</v>
      </c>
      <c r="D15" s="2">
        <v>58</v>
      </c>
      <c r="E15" s="2">
        <v>11</v>
      </c>
      <c r="F15" s="2">
        <v>48</v>
      </c>
      <c r="G15" s="2">
        <v>11</v>
      </c>
      <c r="H15" s="2"/>
      <c r="I15" s="2"/>
      <c r="J15" s="2"/>
      <c r="K15" s="2"/>
    </row>
    <row r="16" spans="2:11" x14ac:dyDescent="0.25">
      <c r="B16" s="1">
        <v>10</v>
      </c>
      <c r="C16" s="2">
        <v>115</v>
      </c>
      <c r="D16" s="2">
        <v>61</v>
      </c>
      <c r="E16" s="2">
        <v>14</v>
      </c>
      <c r="F16" s="2">
        <v>16</v>
      </c>
      <c r="G16" s="2">
        <v>24</v>
      </c>
      <c r="H16" s="2"/>
      <c r="I16" s="2"/>
      <c r="J16" s="2"/>
      <c r="K16" s="2"/>
    </row>
    <row r="17" spans="2:11" x14ac:dyDescent="0.25">
      <c r="B17" s="1">
        <v>11</v>
      </c>
      <c r="C17" s="2">
        <v>26</v>
      </c>
      <c r="D17" s="2">
        <v>18</v>
      </c>
      <c r="E17" s="2">
        <v>6</v>
      </c>
      <c r="F17" s="2">
        <v>2</v>
      </c>
      <c r="G17" s="2">
        <v>0</v>
      </c>
      <c r="H17" s="2"/>
      <c r="I17" s="2"/>
      <c r="J17" s="2"/>
      <c r="K17" s="2"/>
    </row>
    <row r="18" spans="2:11" x14ac:dyDescent="0.25">
      <c r="B18" s="1">
        <v>12</v>
      </c>
      <c r="C18" s="2">
        <v>217</v>
      </c>
      <c r="D18" s="2">
        <v>106</v>
      </c>
      <c r="E18" s="2">
        <v>23</v>
      </c>
      <c r="F18" s="2">
        <v>50</v>
      </c>
      <c r="G18" s="2">
        <v>6</v>
      </c>
      <c r="H18" s="2">
        <v>28</v>
      </c>
      <c r="I18" s="2">
        <v>4</v>
      </c>
      <c r="J18" s="2"/>
      <c r="K18" s="2"/>
    </row>
    <row r="19" spans="2:11" x14ac:dyDescent="0.25">
      <c r="B19" s="1">
        <v>13</v>
      </c>
      <c r="C19" s="2">
        <v>177</v>
      </c>
      <c r="D19" s="2">
        <v>90</v>
      </c>
      <c r="E19" s="2">
        <v>30</v>
      </c>
      <c r="F19" s="2">
        <v>18</v>
      </c>
      <c r="G19" s="2">
        <v>5</v>
      </c>
      <c r="H19" s="2">
        <v>5</v>
      </c>
      <c r="I19" s="2">
        <v>29</v>
      </c>
      <c r="J19" s="2"/>
      <c r="K19" s="2"/>
    </row>
    <row r="20" spans="2:11" x14ac:dyDescent="0.25">
      <c r="B20" s="1">
        <v>14</v>
      </c>
      <c r="C20" s="2">
        <v>236</v>
      </c>
      <c r="D20" s="2">
        <v>114</v>
      </c>
      <c r="E20" s="2">
        <v>37</v>
      </c>
      <c r="F20" s="2">
        <v>44</v>
      </c>
      <c r="G20" s="2">
        <v>8</v>
      </c>
      <c r="H20" s="2">
        <v>26</v>
      </c>
      <c r="I20" s="2">
        <v>7</v>
      </c>
      <c r="J20" s="2"/>
      <c r="K20" s="2"/>
    </row>
    <row r="21" spans="2:11" x14ac:dyDescent="0.25">
      <c r="B21" s="1">
        <v>15</v>
      </c>
      <c r="C21" s="2">
        <v>163</v>
      </c>
      <c r="D21" s="2">
        <v>61</v>
      </c>
      <c r="E21" s="2">
        <v>12</v>
      </c>
      <c r="F21" s="2">
        <v>48</v>
      </c>
      <c r="G21" s="2">
        <v>8</v>
      </c>
      <c r="H21" s="2">
        <v>31</v>
      </c>
      <c r="I21" s="2">
        <v>3</v>
      </c>
      <c r="J21" s="2"/>
      <c r="K21" s="2"/>
    </row>
    <row r="22" spans="2:11" x14ac:dyDescent="0.25">
      <c r="B22" s="1">
        <v>16</v>
      </c>
      <c r="C22" s="2">
        <v>208</v>
      </c>
      <c r="D22" s="2">
        <v>58</v>
      </c>
      <c r="E22" s="2">
        <v>5</v>
      </c>
      <c r="F22" s="2">
        <v>44</v>
      </c>
      <c r="G22" s="2">
        <v>8</v>
      </c>
      <c r="H22" s="2">
        <v>34</v>
      </c>
      <c r="I22" s="2">
        <v>2</v>
      </c>
      <c r="J22" s="2">
        <v>46</v>
      </c>
      <c r="K22" s="2">
        <v>11</v>
      </c>
    </row>
    <row r="23" spans="2:11" x14ac:dyDescent="0.25">
      <c r="B23" s="1">
        <v>17</v>
      </c>
      <c r="C23" s="2">
        <v>215</v>
      </c>
      <c r="D23" s="2">
        <v>61</v>
      </c>
      <c r="E23" s="2">
        <v>7</v>
      </c>
      <c r="F23" s="2">
        <v>5</v>
      </c>
      <c r="G23" s="2">
        <v>44</v>
      </c>
      <c r="H23" s="2">
        <v>29</v>
      </c>
      <c r="I23" s="2">
        <v>6</v>
      </c>
      <c r="J23" s="2">
        <v>52</v>
      </c>
      <c r="K23" s="2">
        <v>11</v>
      </c>
    </row>
    <row r="24" spans="2:11" x14ac:dyDescent="0.25">
      <c r="B24" s="1">
        <v>18</v>
      </c>
      <c r="C24" s="2">
        <v>162</v>
      </c>
      <c r="D24" s="2">
        <v>53</v>
      </c>
      <c r="E24" s="2">
        <v>16</v>
      </c>
      <c r="F24" s="2">
        <v>21</v>
      </c>
      <c r="G24" s="2">
        <v>13</v>
      </c>
      <c r="H24" s="2">
        <v>2</v>
      </c>
      <c r="I24" s="2">
        <v>27</v>
      </c>
      <c r="J24" s="2">
        <v>23</v>
      </c>
      <c r="K24" s="2">
        <v>7</v>
      </c>
    </row>
  </sheetData>
  <mergeCells count="5">
    <mergeCell ref="D4:E4"/>
    <mergeCell ref="F4:K4"/>
    <mergeCell ref="D5:E5"/>
    <mergeCell ref="F5:G5"/>
    <mergeCell ref="H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C113-F779-4C72-8494-55BD16BC4F47}">
  <dimension ref="B3:N29"/>
  <sheetViews>
    <sheetView workbookViewId="0">
      <selection activeCell="E32" sqref="E32"/>
    </sheetView>
  </sheetViews>
  <sheetFormatPr defaultRowHeight="15" x14ac:dyDescent="0.25"/>
  <sheetData>
    <row r="3" spans="2:14" x14ac:dyDescent="0.25">
      <c r="B3" s="1" t="s">
        <v>8</v>
      </c>
      <c r="C3" s="22" t="s">
        <v>0</v>
      </c>
      <c r="D3" s="22"/>
      <c r="E3" s="22" t="s">
        <v>1</v>
      </c>
      <c r="F3" s="22"/>
      <c r="G3" s="22" t="s">
        <v>2</v>
      </c>
      <c r="H3" s="22"/>
      <c r="I3" s="22" t="s">
        <v>3</v>
      </c>
      <c r="J3" s="22"/>
      <c r="K3" s="22" t="s">
        <v>4</v>
      </c>
      <c r="L3" s="22"/>
      <c r="M3" s="22" t="s">
        <v>5</v>
      </c>
      <c r="N3" s="22"/>
    </row>
    <row r="4" spans="2:14" x14ac:dyDescent="0.25">
      <c r="B4" s="1" t="s">
        <v>9</v>
      </c>
      <c r="C4" s="1" t="s">
        <v>6</v>
      </c>
      <c r="D4" s="1" t="s">
        <v>7</v>
      </c>
      <c r="E4" s="1" t="s">
        <v>6</v>
      </c>
      <c r="F4" s="1" t="s">
        <v>7</v>
      </c>
      <c r="G4" s="1" t="s">
        <v>6</v>
      </c>
      <c r="H4" s="1" t="s">
        <v>7</v>
      </c>
      <c r="I4" s="1" t="s">
        <v>6</v>
      </c>
      <c r="J4" s="1" t="s">
        <v>7</v>
      </c>
      <c r="K4" s="1" t="s">
        <v>6</v>
      </c>
      <c r="L4" s="1" t="s">
        <v>7</v>
      </c>
      <c r="M4" s="1" t="s">
        <v>6</v>
      </c>
      <c r="N4" s="1" t="s">
        <v>7</v>
      </c>
    </row>
    <row r="5" spans="2:14" x14ac:dyDescent="0.25">
      <c r="B5" s="1">
        <v>1</v>
      </c>
      <c r="C5" s="1">
        <v>5</v>
      </c>
      <c r="D5" s="1">
        <v>0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25">
      <c r="B6" s="1">
        <v>2</v>
      </c>
      <c r="C6" s="1">
        <v>4</v>
      </c>
      <c r="D6" s="1">
        <v>0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25">
      <c r="B7" s="1">
        <v>3</v>
      </c>
      <c r="C7" s="1">
        <v>4</v>
      </c>
      <c r="D7" s="1">
        <v>0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5">
      <c r="B8" s="1">
        <v>4</v>
      </c>
      <c r="C8" s="1">
        <v>5</v>
      </c>
      <c r="D8" s="1"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x14ac:dyDescent="0.25">
      <c r="B9" s="1">
        <v>5</v>
      </c>
      <c r="C9" s="1">
        <v>5</v>
      </c>
      <c r="D9" s="1"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x14ac:dyDescent="0.25">
      <c r="B10" s="1">
        <v>6</v>
      </c>
      <c r="C10" s="1">
        <v>4</v>
      </c>
      <c r="D10" s="1">
        <v>0</v>
      </c>
      <c r="E10" s="1">
        <v>4</v>
      </c>
      <c r="F10" s="1">
        <v>0</v>
      </c>
      <c r="G10" s="1"/>
      <c r="H10" s="1"/>
      <c r="I10" s="1"/>
      <c r="J10" s="1"/>
      <c r="K10" s="1"/>
      <c r="L10" s="1"/>
      <c r="M10" s="1"/>
      <c r="N10" s="1"/>
    </row>
    <row r="11" spans="2:14" x14ac:dyDescent="0.25">
      <c r="B11" s="1">
        <v>7</v>
      </c>
      <c r="C11" s="1">
        <v>5</v>
      </c>
      <c r="D11" s="1">
        <v>0</v>
      </c>
      <c r="E11" s="1">
        <v>4</v>
      </c>
      <c r="F11" s="1">
        <v>1</v>
      </c>
      <c r="G11" s="1"/>
      <c r="H11" s="1"/>
      <c r="I11" s="1"/>
      <c r="J11" s="1"/>
      <c r="K11" s="1"/>
      <c r="L11" s="1"/>
      <c r="M11" s="1"/>
      <c r="N11" s="1"/>
    </row>
    <row r="12" spans="2:14" x14ac:dyDescent="0.25">
      <c r="B12" s="1">
        <v>8</v>
      </c>
      <c r="C12" s="1">
        <v>4</v>
      </c>
      <c r="D12" s="1">
        <v>0</v>
      </c>
      <c r="E12" s="1">
        <v>4</v>
      </c>
      <c r="F12" s="1">
        <v>0</v>
      </c>
      <c r="G12" s="1"/>
      <c r="H12" s="1"/>
      <c r="I12" s="1"/>
      <c r="J12" s="1"/>
      <c r="K12" s="1"/>
      <c r="L12" s="1"/>
      <c r="M12" s="1"/>
      <c r="N12" s="1"/>
    </row>
    <row r="13" spans="2:14" x14ac:dyDescent="0.25">
      <c r="B13" s="1">
        <v>9</v>
      </c>
      <c r="C13" s="1">
        <v>4</v>
      </c>
      <c r="D13" s="1">
        <v>0</v>
      </c>
      <c r="E13" s="1">
        <v>2</v>
      </c>
      <c r="F13" s="1">
        <v>3</v>
      </c>
      <c r="G13" s="1"/>
      <c r="H13" s="1"/>
      <c r="I13" s="1"/>
      <c r="J13" s="1"/>
      <c r="K13" s="1"/>
      <c r="L13" s="1"/>
      <c r="M13" s="1"/>
      <c r="N13" s="1"/>
    </row>
    <row r="14" spans="2:14" x14ac:dyDescent="0.25">
      <c r="B14" s="1">
        <v>10</v>
      </c>
      <c r="C14" s="1">
        <v>4</v>
      </c>
      <c r="D14" s="1">
        <v>0</v>
      </c>
      <c r="E14" s="1">
        <v>2</v>
      </c>
      <c r="F14" s="1">
        <v>2</v>
      </c>
      <c r="G14" s="1"/>
      <c r="H14" s="1"/>
      <c r="I14" s="1"/>
      <c r="J14" s="1"/>
      <c r="K14" s="1"/>
      <c r="L14" s="1"/>
      <c r="M14" s="1"/>
      <c r="N14" s="1"/>
    </row>
    <row r="15" spans="2:14" x14ac:dyDescent="0.25">
      <c r="B15" s="1">
        <v>11</v>
      </c>
      <c r="C15" s="1">
        <v>4</v>
      </c>
      <c r="D15" s="1">
        <v>0</v>
      </c>
      <c r="E15" s="1">
        <v>5</v>
      </c>
      <c r="F15" s="1">
        <v>0</v>
      </c>
      <c r="G15" s="1">
        <v>5</v>
      </c>
      <c r="H15" s="1">
        <v>0</v>
      </c>
      <c r="I15" s="1"/>
      <c r="J15" s="1"/>
      <c r="K15" s="1"/>
      <c r="L15" s="1"/>
      <c r="M15" s="1"/>
      <c r="N15" s="1"/>
    </row>
    <row r="16" spans="2:14" x14ac:dyDescent="0.25">
      <c r="B16" s="1">
        <v>12</v>
      </c>
      <c r="C16" s="1">
        <v>4</v>
      </c>
      <c r="D16" s="1">
        <v>0</v>
      </c>
      <c r="E16" s="1">
        <v>3</v>
      </c>
      <c r="F16" s="1">
        <v>1</v>
      </c>
      <c r="G16" s="1">
        <v>5</v>
      </c>
      <c r="H16" s="1">
        <v>0</v>
      </c>
      <c r="I16" s="1"/>
      <c r="J16" s="1"/>
      <c r="K16" s="1"/>
      <c r="L16" s="1"/>
      <c r="M16" s="1"/>
      <c r="N16" s="1"/>
    </row>
    <row r="17" spans="2:14" x14ac:dyDescent="0.25">
      <c r="B17" s="1">
        <v>13</v>
      </c>
      <c r="C17" s="1">
        <v>4</v>
      </c>
      <c r="D17" s="1">
        <v>0</v>
      </c>
      <c r="E17" s="1">
        <v>3</v>
      </c>
      <c r="F17" s="1">
        <v>1</v>
      </c>
      <c r="G17" s="1">
        <v>1</v>
      </c>
      <c r="H17" s="1">
        <v>5</v>
      </c>
      <c r="I17" s="1"/>
      <c r="J17" s="1"/>
      <c r="K17" s="1"/>
      <c r="L17" s="1"/>
      <c r="M17" s="1"/>
      <c r="N17" s="1"/>
    </row>
    <row r="18" spans="2:14" x14ac:dyDescent="0.25">
      <c r="B18" s="1">
        <v>14</v>
      </c>
      <c r="C18" s="1">
        <v>5</v>
      </c>
      <c r="D18" s="1">
        <v>0</v>
      </c>
      <c r="E18" s="1">
        <v>5</v>
      </c>
      <c r="F18" s="1">
        <v>0</v>
      </c>
      <c r="G18" s="1">
        <v>1</v>
      </c>
      <c r="H18" s="1">
        <v>4</v>
      </c>
      <c r="I18" s="1"/>
      <c r="J18" s="1"/>
      <c r="K18" s="1"/>
      <c r="L18" s="1"/>
      <c r="M18" s="1"/>
      <c r="N18" s="1"/>
    </row>
    <row r="19" spans="2:14" x14ac:dyDescent="0.25">
      <c r="B19" s="1">
        <v>15</v>
      </c>
      <c r="C19" s="1">
        <v>4</v>
      </c>
      <c r="D19" s="1">
        <v>0</v>
      </c>
      <c r="E19" s="1">
        <v>4</v>
      </c>
      <c r="F19" s="1">
        <v>0</v>
      </c>
      <c r="G19" s="1">
        <v>4</v>
      </c>
      <c r="H19" s="1">
        <v>0</v>
      </c>
      <c r="I19" s="1"/>
      <c r="J19" s="1"/>
      <c r="K19" s="1"/>
      <c r="L19" s="1"/>
      <c r="M19" s="1"/>
      <c r="N19" s="1"/>
    </row>
    <row r="20" spans="2:14" x14ac:dyDescent="0.25">
      <c r="B20" s="1">
        <v>16</v>
      </c>
      <c r="C20" s="1">
        <v>4</v>
      </c>
      <c r="D20" s="1">
        <v>0</v>
      </c>
      <c r="E20" s="1">
        <v>5</v>
      </c>
      <c r="F20" s="1">
        <v>0</v>
      </c>
      <c r="G20" s="1">
        <v>4</v>
      </c>
      <c r="H20" s="1">
        <v>1</v>
      </c>
      <c r="I20" s="1"/>
      <c r="J20" s="1"/>
      <c r="K20" s="1"/>
      <c r="L20" s="1"/>
      <c r="M20" s="1"/>
      <c r="N20" s="1"/>
    </row>
    <row r="21" spans="2:14" x14ac:dyDescent="0.25">
      <c r="B21" s="1">
        <v>17</v>
      </c>
      <c r="C21" s="1">
        <v>4</v>
      </c>
      <c r="D21" s="1">
        <v>0</v>
      </c>
      <c r="E21" s="1">
        <v>3</v>
      </c>
      <c r="F21" s="1">
        <v>2</v>
      </c>
      <c r="G21" s="1">
        <v>4</v>
      </c>
      <c r="H21" s="1">
        <v>0</v>
      </c>
      <c r="I21" s="1"/>
      <c r="J21" s="1"/>
      <c r="K21" s="1"/>
      <c r="L21" s="1"/>
      <c r="M21" s="1"/>
      <c r="N21" s="1"/>
    </row>
    <row r="22" spans="2:14" x14ac:dyDescent="0.25">
      <c r="B22" s="1">
        <v>18</v>
      </c>
      <c r="C22" s="1">
        <v>5</v>
      </c>
      <c r="D22" s="1">
        <v>0</v>
      </c>
      <c r="E22" s="1">
        <v>5</v>
      </c>
      <c r="F22" s="1">
        <v>0</v>
      </c>
      <c r="G22" s="1">
        <v>5</v>
      </c>
      <c r="H22" s="1">
        <v>0</v>
      </c>
      <c r="I22" s="1"/>
      <c r="J22" s="1"/>
      <c r="K22" s="1"/>
      <c r="L22" s="1"/>
      <c r="M22" s="1"/>
      <c r="N22" s="1"/>
    </row>
    <row r="23" spans="2:14" x14ac:dyDescent="0.25">
      <c r="B23" s="1">
        <v>19</v>
      </c>
      <c r="C23" s="1">
        <v>5</v>
      </c>
      <c r="D23" s="1">
        <v>0</v>
      </c>
      <c r="E23" s="1">
        <v>3</v>
      </c>
      <c r="F23" s="1">
        <v>2</v>
      </c>
      <c r="G23" s="1">
        <v>4</v>
      </c>
      <c r="H23" s="1">
        <v>0</v>
      </c>
      <c r="I23" s="1"/>
      <c r="J23" s="1"/>
      <c r="K23" s="1"/>
      <c r="L23" s="1"/>
      <c r="M23" s="1"/>
      <c r="N23" s="1"/>
    </row>
    <row r="24" spans="2:14" x14ac:dyDescent="0.25">
      <c r="B24" s="1">
        <v>20</v>
      </c>
      <c r="C24" s="1">
        <v>5</v>
      </c>
      <c r="D24" s="1">
        <v>0</v>
      </c>
      <c r="E24" s="1">
        <v>5</v>
      </c>
      <c r="F24" s="1">
        <v>0</v>
      </c>
      <c r="G24" s="1">
        <v>4</v>
      </c>
      <c r="H24" s="1">
        <v>0</v>
      </c>
      <c r="I24" s="1">
        <v>5</v>
      </c>
      <c r="J24" s="1">
        <v>0</v>
      </c>
      <c r="K24" s="1"/>
      <c r="L24" s="1"/>
      <c r="M24" s="1"/>
      <c r="N24" s="1"/>
    </row>
    <row r="25" spans="2:14" x14ac:dyDescent="0.25">
      <c r="B25" s="1">
        <v>21</v>
      </c>
      <c r="C25" s="1">
        <v>4</v>
      </c>
      <c r="D25" s="1">
        <v>0</v>
      </c>
      <c r="E25" s="1">
        <v>4</v>
      </c>
      <c r="F25" s="1">
        <v>0</v>
      </c>
      <c r="G25" s="1">
        <v>3</v>
      </c>
      <c r="H25" s="1">
        <v>1</v>
      </c>
      <c r="I25" s="1">
        <v>3</v>
      </c>
      <c r="J25" s="1">
        <v>1</v>
      </c>
      <c r="K25" s="1"/>
      <c r="L25" s="1"/>
      <c r="M25" s="1"/>
      <c r="N25" s="1"/>
    </row>
    <row r="26" spans="2:14" x14ac:dyDescent="0.25">
      <c r="B26" s="1">
        <v>22</v>
      </c>
      <c r="C26" s="1">
        <v>5</v>
      </c>
      <c r="D26" s="1">
        <v>0</v>
      </c>
      <c r="E26" s="1">
        <v>4</v>
      </c>
      <c r="F26" s="1">
        <v>0</v>
      </c>
      <c r="G26" s="1">
        <v>5</v>
      </c>
      <c r="H26" s="1">
        <v>0</v>
      </c>
      <c r="I26" s="1">
        <v>5</v>
      </c>
      <c r="J26" s="1">
        <v>0</v>
      </c>
      <c r="K26" s="1">
        <v>5</v>
      </c>
      <c r="L26" s="1">
        <v>0</v>
      </c>
      <c r="M26" s="1"/>
      <c r="N26" s="1"/>
    </row>
    <row r="27" spans="2:14" x14ac:dyDescent="0.25">
      <c r="B27" s="1">
        <v>23</v>
      </c>
      <c r="C27" s="1">
        <v>4</v>
      </c>
      <c r="D27" s="1">
        <v>0</v>
      </c>
      <c r="E27" s="1">
        <v>3</v>
      </c>
      <c r="F27" s="1">
        <v>1</v>
      </c>
      <c r="G27" s="1">
        <v>3</v>
      </c>
      <c r="H27" s="1">
        <v>1</v>
      </c>
      <c r="I27" s="1">
        <v>4</v>
      </c>
      <c r="J27" s="1">
        <v>0</v>
      </c>
      <c r="K27" s="1">
        <v>4</v>
      </c>
      <c r="L27" s="1">
        <v>0</v>
      </c>
      <c r="M27" s="1"/>
      <c r="N27" s="1"/>
    </row>
    <row r="28" spans="2:14" x14ac:dyDescent="0.25">
      <c r="B28" s="1">
        <v>24</v>
      </c>
      <c r="C28" s="1">
        <v>4</v>
      </c>
      <c r="D28" s="1">
        <v>0</v>
      </c>
      <c r="E28" s="1">
        <v>5</v>
      </c>
      <c r="F28" s="1">
        <v>0</v>
      </c>
      <c r="G28" s="1">
        <v>3</v>
      </c>
      <c r="H28" s="1">
        <v>1</v>
      </c>
      <c r="I28" s="1">
        <v>3</v>
      </c>
      <c r="J28" s="1">
        <v>1</v>
      </c>
      <c r="K28" s="1">
        <v>2</v>
      </c>
      <c r="L28" s="1">
        <v>3</v>
      </c>
      <c r="M28" s="1">
        <v>4</v>
      </c>
      <c r="N28" s="1">
        <v>0</v>
      </c>
    </row>
    <row r="29" spans="2:14" x14ac:dyDescent="0.25">
      <c r="B29" s="1">
        <v>25</v>
      </c>
      <c r="C29" s="1">
        <v>5</v>
      </c>
      <c r="D29" s="1">
        <v>0</v>
      </c>
      <c r="E29" s="1">
        <v>5</v>
      </c>
      <c r="F29" s="1">
        <v>0</v>
      </c>
      <c r="G29" s="1">
        <v>4</v>
      </c>
      <c r="H29" s="1">
        <v>1</v>
      </c>
      <c r="I29" s="1">
        <v>5</v>
      </c>
      <c r="J29" s="1">
        <v>0</v>
      </c>
      <c r="K29" s="1">
        <v>5</v>
      </c>
      <c r="L29" s="1">
        <v>0</v>
      </c>
      <c r="M29" s="1">
        <v>4</v>
      </c>
      <c r="N29" s="1">
        <v>1</v>
      </c>
    </row>
  </sheetData>
  <mergeCells count="6">
    <mergeCell ref="M3:N3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C557F-B9B9-4D54-8B25-20E805638F72}">
  <dimension ref="B4:G47"/>
  <sheetViews>
    <sheetView topLeftCell="A16" workbookViewId="0">
      <selection activeCell="F55" sqref="F55"/>
    </sheetView>
  </sheetViews>
  <sheetFormatPr defaultRowHeight="15" x14ac:dyDescent="0.25"/>
  <cols>
    <col min="5" max="5" width="11.7109375" customWidth="1"/>
    <col min="6" max="6" width="9.140625" style="4"/>
  </cols>
  <sheetData>
    <row r="4" spans="2:6" x14ac:dyDescent="0.25">
      <c r="B4" s="1" t="s">
        <v>8</v>
      </c>
      <c r="C4" s="1" t="s">
        <v>14</v>
      </c>
      <c r="D4" s="1" t="s">
        <v>15</v>
      </c>
      <c r="E4" s="1" t="s">
        <v>16</v>
      </c>
      <c r="F4" s="3" t="s">
        <v>17</v>
      </c>
    </row>
    <row r="5" spans="2:6" x14ac:dyDescent="0.25">
      <c r="B5" s="1">
        <v>1</v>
      </c>
      <c r="C5" s="1">
        <v>77</v>
      </c>
      <c r="D5" s="1">
        <v>9</v>
      </c>
      <c r="E5" s="1">
        <f>SUM(C5:D5)</f>
        <v>86</v>
      </c>
      <c r="F5" s="3">
        <f>(D5/C5)</f>
        <v>0.11688311688311688</v>
      </c>
    </row>
    <row r="6" spans="2:6" x14ac:dyDescent="0.25">
      <c r="B6" s="1">
        <v>2</v>
      </c>
      <c r="C6" s="1">
        <v>80</v>
      </c>
      <c r="D6" s="1">
        <v>14</v>
      </c>
      <c r="E6" s="1">
        <f t="shared" ref="E6:E44" si="0">SUM(C6:D6)</f>
        <v>94</v>
      </c>
      <c r="F6" s="3">
        <f t="shared" ref="F6:F44" si="1">(D6/C6)</f>
        <v>0.17499999999999999</v>
      </c>
    </row>
    <row r="7" spans="2:6" x14ac:dyDescent="0.25">
      <c r="B7" s="1">
        <v>3</v>
      </c>
      <c r="C7" s="1">
        <v>110</v>
      </c>
      <c r="D7" s="1">
        <v>27</v>
      </c>
      <c r="E7" s="1">
        <f t="shared" si="0"/>
        <v>137</v>
      </c>
      <c r="F7" s="3">
        <f t="shared" si="1"/>
        <v>0.24545454545454545</v>
      </c>
    </row>
    <row r="8" spans="2:6" x14ac:dyDescent="0.25">
      <c r="B8" s="1">
        <v>4</v>
      </c>
      <c r="C8" s="1">
        <v>40</v>
      </c>
      <c r="D8" s="1">
        <v>6</v>
      </c>
      <c r="E8" s="1">
        <f t="shared" si="0"/>
        <v>46</v>
      </c>
      <c r="F8" s="3">
        <f t="shared" si="1"/>
        <v>0.15</v>
      </c>
    </row>
    <row r="9" spans="2:6" x14ac:dyDescent="0.25">
      <c r="B9" s="1">
        <v>5</v>
      </c>
      <c r="C9" s="1">
        <v>57</v>
      </c>
      <c r="D9" s="1">
        <v>22</v>
      </c>
      <c r="E9" s="1">
        <f t="shared" si="0"/>
        <v>79</v>
      </c>
      <c r="F9" s="3">
        <f t="shared" si="1"/>
        <v>0.38596491228070173</v>
      </c>
    </row>
    <row r="10" spans="2:6" x14ac:dyDescent="0.25">
      <c r="B10" s="1">
        <v>6</v>
      </c>
      <c r="C10" s="1">
        <v>37</v>
      </c>
      <c r="D10" s="1">
        <v>5</v>
      </c>
      <c r="E10" s="1">
        <f t="shared" si="0"/>
        <v>42</v>
      </c>
      <c r="F10" s="3">
        <f t="shared" si="1"/>
        <v>0.13513513513513514</v>
      </c>
    </row>
    <row r="11" spans="2:6" x14ac:dyDescent="0.25">
      <c r="B11" s="1">
        <v>7</v>
      </c>
      <c r="C11" s="1">
        <v>35</v>
      </c>
      <c r="D11" s="1">
        <v>27</v>
      </c>
      <c r="E11" s="1">
        <f t="shared" si="0"/>
        <v>62</v>
      </c>
      <c r="F11" s="3">
        <f t="shared" si="1"/>
        <v>0.77142857142857146</v>
      </c>
    </row>
    <row r="12" spans="2:6" x14ac:dyDescent="0.25">
      <c r="B12" s="1">
        <v>8</v>
      </c>
      <c r="C12" s="1">
        <v>62</v>
      </c>
      <c r="D12" s="1">
        <v>29</v>
      </c>
      <c r="E12" s="1">
        <f t="shared" si="0"/>
        <v>91</v>
      </c>
      <c r="F12" s="3">
        <f t="shared" si="1"/>
        <v>0.46774193548387094</v>
      </c>
    </row>
    <row r="13" spans="2:6" x14ac:dyDescent="0.25">
      <c r="B13" s="1">
        <v>9</v>
      </c>
      <c r="C13" s="1">
        <v>58</v>
      </c>
      <c r="D13" s="1">
        <v>11</v>
      </c>
      <c r="E13" s="1">
        <f t="shared" si="0"/>
        <v>69</v>
      </c>
      <c r="F13" s="3">
        <f t="shared" si="1"/>
        <v>0.18965517241379309</v>
      </c>
    </row>
    <row r="14" spans="2:6" x14ac:dyDescent="0.25">
      <c r="B14" s="1">
        <v>10</v>
      </c>
      <c r="C14" s="1">
        <v>61</v>
      </c>
      <c r="D14" s="1">
        <v>14</v>
      </c>
      <c r="E14" s="1">
        <f t="shared" si="0"/>
        <v>75</v>
      </c>
      <c r="F14" s="3">
        <f t="shared" si="1"/>
        <v>0.22950819672131148</v>
      </c>
    </row>
    <row r="15" spans="2:6" x14ac:dyDescent="0.25">
      <c r="B15" s="1">
        <v>11</v>
      </c>
      <c r="C15" s="1">
        <v>18</v>
      </c>
      <c r="D15" s="1">
        <v>6</v>
      </c>
      <c r="E15" s="1">
        <f t="shared" si="0"/>
        <v>24</v>
      </c>
      <c r="F15" s="3">
        <f t="shared" si="1"/>
        <v>0.33333333333333331</v>
      </c>
    </row>
    <row r="16" spans="2:6" x14ac:dyDescent="0.25">
      <c r="B16" s="1">
        <v>12</v>
      </c>
      <c r="C16" s="1">
        <v>106</v>
      </c>
      <c r="D16" s="1">
        <v>23</v>
      </c>
      <c r="E16" s="1">
        <f t="shared" si="0"/>
        <v>129</v>
      </c>
      <c r="F16" s="3">
        <f t="shared" si="1"/>
        <v>0.21698113207547171</v>
      </c>
    </row>
    <row r="17" spans="2:6" x14ac:dyDescent="0.25">
      <c r="B17" s="1">
        <v>13</v>
      </c>
      <c r="C17" s="1">
        <v>90</v>
      </c>
      <c r="D17" s="1">
        <v>30</v>
      </c>
      <c r="E17" s="1">
        <f t="shared" si="0"/>
        <v>120</v>
      </c>
      <c r="F17" s="3">
        <f t="shared" si="1"/>
        <v>0.33333333333333331</v>
      </c>
    </row>
    <row r="18" spans="2:6" x14ac:dyDescent="0.25">
      <c r="B18" s="1">
        <v>14</v>
      </c>
      <c r="C18" s="1">
        <v>114</v>
      </c>
      <c r="D18" s="1">
        <v>37</v>
      </c>
      <c r="E18" s="1">
        <f t="shared" si="0"/>
        <v>151</v>
      </c>
      <c r="F18" s="3">
        <f t="shared" si="1"/>
        <v>0.32456140350877194</v>
      </c>
    </row>
    <row r="19" spans="2:6" x14ac:dyDescent="0.25">
      <c r="B19" s="1">
        <v>15</v>
      </c>
      <c r="C19" s="1">
        <v>61</v>
      </c>
      <c r="D19" s="1">
        <v>12</v>
      </c>
      <c r="E19" s="1">
        <f t="shared" si="0"/>
        <v>73</v>
      </c>
      <c r="F19" s="3">
        <f t="shared" si="1"/>
        <v>0.19672131147540983</v>
      </c>
    </row>
    <row r="20" spans="2:6" x14ac:dyDescent="0.25">
      <c r="B20" s="1">
        <v>16</v>
      </c>
      <c r="C20" s="1">
        <v>58</v>
      </c>
      <c r="D20" s="1">
        <v>5</v>
      </c>
      <c r="E20" s="1">
        <f t="shared" si="0"/>
        <v>63</v>
      </c>
      <c r="F20" s="3">
        <f t="shared" si="1"/>
        <v>8.6206896551724144E-2</v>
      </c>
    </row>
    <row r="21" spans="2:6" x14ac:dyDescent="0.25">
      <c r="B21" s="1">
        <v>17</v>
      </c>
      <c r="C21" s="1">
        <v>61</v>
      </c>
      <c r="D21" s="1">
        <v>7</v>
      </c>
      <c r="E21" s="1">
        <f t="shared" si="0"/>
        <v>68</v>
      </c>
      <c r="F21" s="3">
        <f t="shared" si="1"/>
        <v>0.11475409836065574</v>
      </c>
    </row>
    <row r="22" spans="2:6" x14ac:dyDescent="0.25">
      <c r="B22" s="1">
        <v>18</v>
      </c>
      <c r="C22" s="1">
        <v>53</v>
      </c>
      <c r="D22" s="1">
        <v>16</v>
      </c>
      <c r="E22" s="1">
        <f t="shared" si="0"/>
        <v>69</v>
      </c>
      <c r="F22" s="3">
        <f t="shared" si="1"/>
        <v>0.30188679245283018</v>
      </c>
    </row>
    <row r="23" spans="2:6" x14ac:dyDescent="0.25">
      <c r="B23" s="1">
        <v>19</v>
      </c>
      <c r="C23" s="1">
        <v>66</v>
      </c>
      <c r="D23" s="1">
        <v>33</v>
      </c>
      <c r="E23" s="1">
        <f t="shared" si="0"/>
        <v>99</v>
      </c>
      <c r="F23" s="3">
        <f t="shared" si="1"/>
        <v>0.5</v>
      </c>
    </row>
    <row r="24" spans="2:6" x14ac:dyDescent="0.25">
      <c r="B24" s="1">
        <v>20</v>
      </c>
      <c r="C24" s="1">
        <v>26</v>
      </c>
      <c r="D24" s="1">
        <v>12</v>
      </c>
      <c r="E24" s="1">
        <f t="shared" si="0"/>
        <v>38</v>
      </c>
      <c r="F24" s="3">
        <f t="shared" si="1"/>
        <v>0.46153846153846156</v>
      </c>
    </row>
    <row r="25" spans="2:6" x14ac:dyDescent="0.25">
      <c r="B25" s="1">
        <v>21</v>
      </c>
      <c r="C25" s="1">
        <v>48</v>
      </c>
      <c r="D25" s="1">
        <v>11</v>
      </c>
      <c r="E25" s="1">
        <f t="shared" si="0"/>
        <v>59</v>
      </c>
      <c r="F25" s="3">
        <f t="shared" si="1"/>
        <v>0.22916666666666666</v>
      </c>
    </row>
    <row r="26" spans="2:6" x14ac:dyDescent="0.25">
      <c r="B26" s="1">
        <v>22</v>
      </c>
      <c r="C26" s="1">
        <v>16</v>
      </c>
      <c r="D26" s="1">
        <v>24</v>
      </c>
      <c r="E26" s="1">
        <f t="shared" si="0"/>
        <v>40</v>
      </c>
      <c r="F26" s="3">
        <f t="shared" si="1"/>
        <v>1.5</v>
      </c>
    </row>
    <row r="27" spans="2:6" x14ac:dyDescent="0.25">
      <c r="B27" s="1">
        <v>23</v>
      </c>
      <c r="C27" s="1">
        <v>2</v>
      </c>
      <c r="D27" s="1">
        <v>0</v>
      </c>
      <c r="E27" s="1">
        <f t="shared" si="0"/>
        <v>2</v>
      </c>
      <c r="F27" s="3">
        <f t="shared" si="1"/>
        <v>0</v>
      </c>
    </row>
    <row r="28" spans="2:6" x14ac:dyDescent="0.25">
      <c r="B28" s="1">
        <v>24</v>
      </c>
      <c r="C28" s="1">
        <v>50</v>
      </c>
      <c r="D28" s="1">
        <v>6</v>
      </c>
      <c r="E28" s="1">
        <f t="shared" si="0"/>
        <v>56</v>
      </c>
      <c r="F28" s="3">
        <f t="shared" si="1"/>
        <v>0.12</v>
      </c>
    </row>
    <row r="29" spans="2:6" x14ac:dyDescent="0.25">
      <c r="B29" s="1">
        <v>25</v>
      </c>
      <c r="C29" s="1">
        <v>18</v>
      </c>
      <c r="D29" s="1">
        <v>5</v>
      </c>
      <c r="E29" s="1">
        <f t="shared" si="0"/>
        <v>23</v>
      </c>
      <c r="F29" s="3">
        <f t="shared" si="1"/>
        <v>0.27777777777777779</v>
      </c>
    </row>
    <row r="30" spans="2:6" x14ac:dyDescent="0.25">
      <c r="B30" s="1">
        <v>26</v>
      </c>
      <c r="C30" s="1">
        <v>44</v>
      </c>
      <c r="D30" s="1">
        <v>8</v>
      </c>
      <c r="E30" s="1">
        <f t="shared" si="0"/>
        <v>52</v>
      </c>
      <c r="F30" s="3">
        <f t="shared" si="1"/>
        <v>0.18181818181818182</v>
      </c>
    </row>
    <row r="31" spans="2:6" x14ac:dyDescent="0.25">
      <c r="B31" s="1">
        <v>27</v>
      </c>
      <c r="C31" s="1">
        <v>48</v>
      </c>
      <c r="D31" s="1">
        <v>8</v>
      </c>
      <c r="E31" s="1">
        <f t="shared" si="0"/>
        <v>56</v>
      </c>
      <c r="F31" s="3">
        <f t="shared" si="1"/>
        <v>0.16666666666666666</v>
      </c>
    </row>
    <row r="32" spans="2:6" x14ac:dyDescent="0.25">
      <c r="B32" s="1">
        <v>28</v>
      </c>
      <c r="C32" s="1">
        <v>44</v>
      </c>
      <c r="D32" s="1">
        <v>8</v>
      </c>
      <c r="E32" s="1">
        <f t="shared" si="0"/>
        <v>52</v>
      </c>
      <c r="F32" s="3">
        <f t="shared" si="1"/>
        <v>0.18181818181818182</v>
      </c>
    </row>
    <row r="33" spans="2:7" x14ac:dyDescent="0.25">
      <c r="B33" s="1">
        <v>29</v>
      </c>
      <c r="C33" s="1">
        <v>5</v>
      </c>
      <c r="D33" s="1">
        <v>44</v>
      </c>
      <c r="E33" s="1">
        <f t="shared" si="0"/>
        <v>49</v>
      </c>
      <c r="F33" s="3">
        <f t="shared" si="1"/>
        <v>8.8000000000000007</v>
      </c>
    </row>
    <row r="34" spans="2:7" x14ac:dyDescent="0.25">
      <c r="B34" s="1">
        <v>30</v>
      </c>
      <c r="C34" s="1">
        <v>21</v>
      </c>
      <c r="D34" s="1">
        <v>13</v>
      </c>
      <c r="E34" s="1">
        <f t="shared" si="0"/>
        <v>34</v>
      </c>
      <c r="F34" s="3">
        <f t="shared" si="1"/>
        <v>0.61904761904761907</v>
      </c>
    </row>
    <row r="35" spans="2:7" x14ac:dyDescent="0.25">
      <c r="B35" s="1">
        <v>31</v>
      </c>
      <c r="C35" s="1">
        <v>28</v>
      </c>
      <c r="D35" s="1">
        <v>4</v>
      </c>
      <c r="E35" s="1">
        <f t="shared" si="0"/>
        <v>32</v>
      </c>
      <c r="F35" s="3">
        <f t="shared" si="1"/>
        <v>0.14285714285714285</v>
      </c>
    </row>
    <row r="36" spans="2:7" x14ac:dyDescent="0.25">
      <c r="B36" s="1">
        <v>32</v>
      </c>
      <c r="C36" s="1">
        <v>5</v>
      </c>
      <c r="D36" s="1">
        <v>29</v>
      </c>
      <c r="E36" s="1">
        <f t="shared" si="0"/>
        <v>34</v>
      </c>
      <c r="F36" s="3">
        <f t="shared" si="1"/>
        <v>5.8</v>
      </c>
    </row>
    <row r="37" spans="2:7" x14ac:dyDescent="0.25">
      <c r="B37" s="1">
        <v>33</v>
      </c>
      <c r="C37" s="1">
        <v>26</v>
      </c>
      <c r="D37" s="1">
        <v>7</v>
      </c>
      <c r="E37" s="1">
        <f t="shared" si="0"/>
        <v>33</v>
      </c>
      <c r="F37" s="3">
        <f t="shared" si="1"/>
        <v>0.26923076923076922</v>
      </c>
    </row>
    <row r="38" spans="2:7" x14ac:dyDescent="0.25">
      <c r="B38" s="1">
        <v>34</v>
      </c>
      <c r="C38" s="1">
        <v>31</v>
      </c>
      <c r="D38" s="1">
        <v>3</v>
      </c>
      <c r="E38" s="1">
        <f t="shared" si="0"/>
        <v>34</v>
      </c>
      <c r="F38" s="3">
        <f t="shared" si="1"/>
        <v>9.6774193548387094E-2</v>
      </c>
    </row>
    <row r="39" spans="2:7" x14ac:dyDescent="0.25">
      <c r="B39" s="1">
        <v>35</v>
      </c>
      <c r="C39" s="1">
        <v>34</v>
      </c>
      <c r="D39" s="1">
        <v>2</v>
      </c>
      <c r="E39" s="1">
        <f t="shared" si="0"/>
        <v>36</v>
      </c>
      <c r="F39" s="3">
        <f t="shared" si="1"/>
        <v>5.8823529411764705E-2</v>
      </c>
    </row>
    <row r="40" spans="2:7" x14ac:dyDescent="0.25">
      <c r="B40" s="1">
        <v>36</v>
      </c>
      <c r="C40" s="1">
        <v>29</v>
      </c>
      <c r="D40" s="1">
        <v>6</v>
      </c>
      <c r="E40" s="1">
        <f t="shared" si="0"/>
        <v>35</v>
      </c>
      <c r="F40" s="3">
        <f t="shared" si="1"/>
        <v>0.20689655172413793</v>
      </c>
    </row>
    <row r="41" spans="2:7" x14ac:dyDescent="0.25">
      <c r="B41" s="1">
        <v>37</v>
      </c>
      <c r="C41" s="1">
        <v>2</v>
      </c>
      <c r="D41" s="1">
        <v>27</v>
      </c>
      <c r="E41" s="1">
        <f t="shared" si="0"/>
        <v>29</v>
      </c>
      <c r="F41" s="3">
        <f t="shared" si="1"/>
        <v>13.5</v>
      </c>
    </row>
    <row r="42" spans="2:7" x14ac:dyDescent="0.25">
      <c r="B42" s="1">
        <v>38</v>
      </c>
      <c r="C42" s="1">
        <v>46</v>
      </c>
      <c r="D42" s="1">
        <v>11</v>
      </c>
      <c r="E42" s="1">
        <f t="shared" si="0"/>
        <v>57</v>
      </c>
      <c r="F42" s="3">
        <f t="shared" si="1"/>
        <v>0.2391304347826087</v>
      </c>
    </row>
    <row r="43" spans="2:7" x14ac:dyDescent="0.25">
      <c r="B43" s="1">
        <v>39</v>
      </c>
      <c r="C43" s="1">
        <v>52</v>
      </c>
      <c r="D43" s="1">
        <v>11</v>
      </c>
      <c r="E43" s="1">
        <f t="shared" si="0"/>
        <v>63</v>
      </c>
      <c r="F43" s="3">
        <f t="shared" si="1"/>
        <v>0.21153846153846154</v>
      </c>
    </row>
    <row r="44" spans="2:7" x14ac:dyDescent="0.25">
      <c r="B44" s="1">
        <v>40</v>
      </c>
      <c r="C44" s="1">
        <v>23</v>
      </c>
      <c r="D44" s="1">
        <v>7</v>
      </c>
      <c r="E44" s="1">
        <f t="shared" si="0"/>
        <v>30</v>
      </c>
      <c r="F44" s="3">
        <f t="shared" si="1"/>
        <v>0.30434782608695654</v>
      </c>
    </row>
    <row r="45" spans="2:7" x14ac:dyDescent="0.25">
      <c r="E45">
        <f>AVERAGE(E5:E44)</f>
        <v>60.524999999999999</v>
      </c>
      <c r="F45" s="4">
        <f>AVERAGE(F5:F44)</f>
        <v>0.96604955878515908</v>
      </c>
      <c r="G45" t="s">
        <v>18</v>
      </c>
    </row>
    <row r="46" spans="2:7" x14ac:dyDescent="0.25">
      <c r="E46">
        <f>STDEV(E5:E44)</f>
        <v>32.896097110876319</v>
      </c>
      <c r="F46" s="4">
        <f>STDEV(F5:F44)</f>
        <v>2.5889265886832473</v>
      </c>
      <c r="G46" t="s">
        <v>19</v>
      </c>
    </row>
    <row r="47" spans="2:7" x14ac:dyDescent="0.25">
      <c r="E47">
        <f>(E46/(SQRT(40)))</f>
        <v>5.2013296500226875</v>
      </c>
      <c r="F47" s="4">
        <f>(F46/(SQRT(40)))</f>
        <v>0.40934523576044818</v>
      </c>
      <c r="G47" t="s">
        <v>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767CD-BDEE-4666-87D2-66FC46E17BA2}">
  <dimension ref="D5:L45"/>
  <sheetViews>
    <sheetView tabSelected="1" topLeftCell="A13" workbookViewId="0">
      <selection activeCell="O6" sqref="O6"/>
    </sheetView>
  </sheetViews>
  <sheetFormatPr defaultRowHeight="15" x14ac:dyDescent="0.25"/>
  <sheetData>
    <row r="5" spans="4:12" x14ac:dyDescent="0.25">
      <c r="D5" s="1" t="s">
        <v>82</v>
      </c>
      <c r="E5" s="1" t="s">
        <v>99</v>
      </c>
      <c r="F5" s="1" t="s">
        <v>15</v>
      </c>
      <c r="G5" s="1"/>
      <c r="I5" s="1" t="s">
        <v>82</v>
      </c>
      <c r="J5" s="1" t="s">
        <v>99</v>
      </c>
      <c r="K5" s="1" t="s">
        <v>14</v>
      </c>
      <c r="L5" s="1"/>
    </row>
    <row r="6" spans="4:12" x14ac:dyDescent="0.25">
      <c r="D6" s="1"/>
      <c r="E6" s="1"/>
      <c r="F6" s="1" t="s">
        <v>100</v>
      </c>
      <c r="G6" s="1" t="s">
        <v>101</v>
      </c>
      <c r="I6" s="1"/>
      <c r="J6" s="1"/>
      <c r="K6" s="1" t="s">
        <v>100</v>
      </c>
      <c r="L6" s="1" t="s">
        <v>101</v>
      </c>
    </row>
    <row r="7" spans="4:12" x14ac:dyDescent="0.25">
      <c r="D7" s="1" t="s">
        <v>102</v>
      </c>
      <c r="E7" s="1">
        <v>1</v>
      </c>
      <c r="F7" s="1">
        <v>7</v>
      </c>
      <c r="G7" s="1">
        <v>2</v>
      </c>
      <c r="I7" s="1" t="s">
        <v>108</v>
      </c>
      <c r="J7" s="1">
        <v>1</v>
      </c>
      <c r="K7" s="1">
        <v>18</v>
      </c>
      <c r="L7" s="1">
        <v>2</v>
      </c>
    </row>
    <row r="8" spans="4:12" x14ac:dyDescent="0.25">
      <c r="D8" s="1"/>
      <c r="E8" s="1">
        <v>2</v>
      </c>
      <c r="F8" s="1">
        <v>17</v>
      </c>
      <c r="G8" s="1">
        <v>3</v>
      </c>
      <c r="I8" s="1"/>
      <c r="J8" s="1">
        <v>2</v>
      </c>
      <c r="K8" s="1">
        <v>12</v>
      </c>
      <c r="L8" s="1">
        <v>3</v>
      </c>
    </row>
    <row r="9" spans="4:12" x14ac:dyDescent="0.25">
      <c r="D9" s="1" t="s">
        <v>103</v>
      </c>
      <c r="E9" s="1">
        <v>3</v>
      </c>
      <c r="F9" s="1">
        <v>17</v>
      </c>
      <c r="G9" s="1">
        <v>4</v>
      </c>
      <c r="I9" s="1"/>
      <c r="J9" s="1">
        <v>3</v>
      </c>
      <c r="K9" s="1">
        <v>19</v>
      </c>
      <c r="L9" s="1">
        <v>3</v>
      </c>
    </row>
    <row r="10" spans="4:12" x14ac:dyDescent="0.25">
      <c r="D10" s="1"/>
      <c r="E10" s="1">
        <v>4</v>
      </c>
      <c r="F10" s="1">
        <v>23</v>
      </c>
      <c r="G10" s="1">
        <v>4</v>
      </c>
      <c r="I10" s="1"/>
      <c r="J10" s="1">
        <v>4</v>
      </c>
      <c r="K10" s="1">
        <v>23</v>
      </c>
      <c r="L10" s="1">
        <v>4</v>
      </c>
    </row>
    <row r="11" spans="4:12" x14ac:dyDescent="0.25">
      <c r="D11" s="1"/>
      <c r="E11" s="1">
        <v>5</v>
      </c>
      <c r="F11" s="1">
        <v>18</v>
      </c>
      <c r="G11" s="1">
        <v>3</v>
      </c>
      <c r="I11" s="1"/>
      <c r="J11" s="1">
        <v>5</v>
      </c>
      <c r="K11" s="1">
        <v>8</v>
      </c>
      <c r="L11" s="1">
        <v>2</v>
      </c>
    </row>
    <row r="12" spans="4:12" x14ac:dyDescent="0.25">
      <c r="D12" s="1"/>
      <c r="E12" s="1">
        <v>6</v>
      </c>
      <c r="F12" s="1">
        <v>17</v>
      </c>
      <c r="G12" s="1">
        <v>4</v>
      </c>
      <c r="I12" s="1"/>
      <c r="J12" s="1">
        <v>6</v>
      </c>
      <c r="K12" s="1">
        <v>19</v>
      </c>
      <c r="L12" s="1">
        <v>2</v>
      </c>
    </row>
    <row r="13" spans="4:12" x14ac:dyDescent="0.25">
      <c r="D13" s="1" t="s">
        <v>104</v>
      </c>
      <c r="E13" s="1">
        <v>7</v>
      </c>
      <c r="F13" s="1">
        <v>10</v>
      </c>
      <c r="G13" s="1">
        <v>4</v>
      </c>
      <c r="I13" s="1" t="s">
        <v>109</v>
      </c>
      <c r="J13" s="1">
        <v>7</v>
      </c>
      <c r="K13" s="1">
        <v>12</v>
      </c>
      <c r="L13" s="1">
        <v>3</v>
      </c>
    </row>
    <row r="14" spans="4:12" x14ac:dyDescent="0.25">
      <c r="D14" s="1"/>
      <c r="E14" s="1">
        <v>8</v>
      </c>
      <c r="F14" s="1">
        <v>12</v>
      </c>
      <c r="G14" s="1">
        <v>2</v>
      </c>
      <c r="I14" s="1" t="s">
        <v>110</v>
      </c>
      <c r="J14" s="1">
        <v>8</v>
      </c>
      <c r="K14" s="1">
        <v>5</v>
      </c>
      <c r="L14" s="1">
        <v>4</v>
      </c>
    </row>
    <row r="15" spans="4:12" x14ac:dyDescent="0.25">
      <c r="D15" s="1"/>
      <c r="E15" s="1">
        <v>9</v>
      </c>
      <c r="F15" s="1">
        <v>8</v>
      </c>
      <c r="G15" s="1">
        <v>1</v>
      </c>
      <c r="I15" s="1"/>
      <c r="J15" s="1">
        <v>9</v>
      </c>
      <c r="K15" s="1">
        <v>11</v>
      </c>
      <c r="L15" s="1">
        <v>5</v>
      </c>
    </row>
    <row r="16" spans="4:12" x14ac:dyDescent="0.25">
      <c r="D16" s="1"/>
      <c r="E16" s="1">
        <v>10</v>
      </c>
      <c r="F16" s="1">
        <v>12</v>
      </c>
      <c r="G16" s="1">
        <v>2</v>
      </c>
      <c r="I16" s="1"/>
      <c r="J16" s="1">
        <v>10</v>
      </c>
      <c r="K16" s="1">
        <v>5</v>
      </c>
      <c r="L16" s="1">
        <v>2</v>
      </c>
    </row>
    <row r="17" spans="4:12" x14ac:dyDescent="0.25">
      <c r="D17" s="1"/>
      <c r="E17" s="1">
        <v>11</v>
      </c>
      <c r="F17" s="1">
        <v>13</v>
      </c>
      <c r="G17" s="1">
        <v>3</v>
      </c>
      <c r="I17" s="1"/>
      <c r="J17" s="1">
        <v>11</v>
      </c>
      <c r="K17" s="1">
        <v>7</v>
      </c>
      <c r="L17" s="1">
        <v>2</v>
      </c>
    </row>
    <row r="18" spans="4:12" x14ac:dyDescent="0.25">
      <c r="D18" s="1" t="s">
        <v>105</v>
      </c>
      <c r="E18" s="1">
        <v>12</v>
      </c>
      <c r="F18" s="1">
        <v>8</v>
      </c>
      <c r="G18" s="1">
        <v>1</v>
      </c>
      <c r="I18" s="1"/>
      <c r="J18" s="1">
        <v>12</v>
      </c>
      <c r="K18" s="1">
        <v>6</v>
      </c>
      <c r="L18" s="1">
        <v>3</v>
      </c>
    </row>
    <row r="19" spans="4:12" x14ac:dyDescent="0.25">
      <c r="D19" s="1"/>
      <c r="E19" s="1">
        <v>13</v>
      </c>
      <c r="F19" s="1">
        <v>14</v>
      </c>
      <c r="G19" s="1">
        <v>3</v>
      </c>
      <c r="I19" s="1"/>
      <c r="J19" s="1">
        <v>13</v>
      </c>
      <c r="K19" s="1">
        <v>6</v>
      </c>
      <c r="L19" s="1">
        <v>1</v>
      </c>
    </row>
    <row r="20" spans="4:12" x14ac:dyDescent="0.25">
      <c r="D20" s="1"/>
      <c r="E20" s="1">
        <v>14</v>
      </c>
      <c r="F20" s="1">
        <v>4</v>
      </c>
      <c r="G20" s="1">
        <v>3</v>
      </c>
      <c r="I20" s="1" t="s">
        <v>111</v>
      </c>
      <c r="J20" s="1">
        <v>14</v>
      </c>
      <c r="K20" s="1">
        <v>5</v>
      </c>
      <c r="L20" s="1">
        <v>1</v>
      </c>
    </row>
    <row r="21" spans="4:12" x14ac:dyDescent="0.25">
      <c r="D21" s="1"/>
      <c r="E21" s="1">
        <v>15</v>
      </c>
      <c r="F21" s="1">
        <v>12</v>
      </c>
      <c r="G21" s="1">
        <v>2</v>
      </c>
      <c r="I21" s="1"/>
      <c r="J21" s="1">
        <v>15</v>
      </c>
      <c r="K21" s="1">
        <v>5</v>
      </c>
      <c r="L21" s="1">
        <v>1</v>
      </c>
    </row>
    <row r="22" spans="4:12" x14ac:dyDescent="0.25">
      <c r="D22" s="1"/>
      <c r="E22" s="1">
        <v>16</v>
      </c>
      <c r="F22" s="1">
        <v>10</v>
      </c>
      <c r="G22" s="1">
        <v>1</v>
      </c>
      <c r="I22" s="1"/>
      <c r="J22" s="1">
        <v>16</v>
      </c>
      <c r="K22" s="1">
        <v>6</v>
      </c>
      <c r="L22" s="1">
        <v>2</v>
      </c>
    </row>
    <row r="23" spans="4:12" x14ac:dyDescent="0.25">
      <c r="D23" s="1"/>
      <c r="E23" s="1">
        <v>17</v>
      </c>
      <c r="F23" s="1">
        <v>7</v>
      </c>
      <c r="G23" s="1">
        <v>3</v>
      </c>
      <c r="I23" s="1"/>
      <c r="J23" s="1">
        <v>17</v>
      </c>
      <c r="K23" s="1">
        <v>10</v>
      </c>
      <c r="L23" s="1">
        <v>4</v>
      </c>
    </row>
    <row r="24" spans="4:12" x14ac:dyDescent="0.25">
      <c r="D24" s="1"/>
      <c r="E24" s="1">
        <v>18</v>
      </c>
      <c r="F24" s="1">
        <v>14</v>
      </c>
      <c r="G24" s="1">
        <v>1</v>
      </c>
      <c r="I24" s="1"/>
      <c r="J24" s="1">
        <v>18</v>
      </c>
      <c r="K24" s="1">
        <v>7</v>
      </c>
      <c r="L24" s="1">
        <v>4</v>
      </c>
    </row>
    <row r="25" spans="4:12" x14ac:dyDescent="0.25">
      <c r="D25" s="1"/>
      <c r="E25" s="1">
        <v>19</v>
      </c>
      <c r="F25" s="1">
        <v>7</v>
      </c>
      <c r="G25" s="1">
        <v>1</v>
      </c>
      <c r="I25" s="1"/>
      <c r="J25" s="1">
        <v>19</v>
      </c>
      <c r="K25" s="1">
        <v>7</v>
      </c>
      <c r="L25" s="1">
        <v>2</v>
      </c>
    </row>
    <row r="26" spans="4:12" x14ac:dyDescent="0.25">
      <c r="D26" s="1" t="s">
        <v>106</v>
      </c>
      <c r="E26" s="1">
        <v>20</v>
      </c>
      <c r="F26" s="1">
        <v>10</v>
      </c>
      <c r="G26" s="1">
        <v>1</v>
      </c>
      <c r="I26" s="1" t="s">
        <v>112</v>
      </c>
      <c r="J26" s="1">
        <v>20</v>
      </c>
      <c r="K26" s="1">
        <v>10</v>
      </c>
      <c r="L26" s="1">
        <v>4</v>
      </c>
    </row>
    <row r="27" spans="4:12" x14ac:dyDescent="0.25">
      <c r="D27" s="1"/>
      <c r="E27" s="1">
        <v>21</v>
      </c>
      <c r="F27" s="1">
        <v>14</v>
      </c>
      <c r="G27" s="1">
        <v>1</v>
      </c>
      <c r="I27" s="1"/>
      <c r="J27" s="1">
        <v>21</v>
      </c>
      <c r="K27" s="1">
        <v>6</v>
      </c>
      <c r="L27" s="1">
        <v>3</v>
      </c>
    </row>
    <row r="28" spans="4:12" x14ac:dyDescent="0.25">
      <c r="D28" s="1"/>
      <c r="E28" s="1">
        <v>22</v>
      </c>
      <c r="F28" s="1">
        <v>19</v>
      </c>
      <c r="G28" s="1">
        <v>1</v>
      </c>
      <c r="I28" s="1"/>
      <c r="J28" s="1">
        <v>22</v>
      </c>
      <c r="K28" s="1">
        <v>16</v>
      </c>
      <c r="L28" s="1">
        <v>6</v>
      </c>
    </row>
    <row r="29" spans="4:12" x14ac:dyDescent="0.25">
      <c r="D29" s="1"/>
      <c r="E29" s="1">
        <v>23</v>
      </c>
      <c r="F29" s="1">
        <v>16</v>
      </c>
      <c r="G29" s="1">
        <v>3</v>
      </c>
      <c r="I29" s="1"/>
      <c r="J29" s="1">
        <v>23</v>
      </c>
      <c r="K29" s="1">
        <v>4</v>
      </c>
      <c r="L29" s="1">
        <v>4</v>
      </c>
    </row>
    <row r="30" spans="4:12" x14ac:dyDescent="0.25">
      <c r="D30" s="1"/>
      <c r="E30" s="1">
        <v>24</v>
      </c>
      <c r="F30" s="1">
        <v>10</v>
      </c>
      <c r="G30" s="1">
        <v>4</v>
      </c>
      <c r="I30" s="1" t="s">
        <v>113</v>
      </c>
      <c r="J30" s="1">
        <v>24</v>
      </c>
      <c r="K30" s="1">
        <v>10</v>
      </c>
      <c r="L30" s="1">
        <v>1</v>
      </c>
    </row>
    <row r="31" spans="4:12" x14ac:dyDescent="0.25">
      <c r="D31" s="1"/>
      <c r="E31" s="1">
        <v>25</v>
      </c>
      <c r="F31" s="1">
        <v>12</v>
      </c>
      <c r="G31" s="1">
        <v>2</v>
      </c>
      <c r="I31" s="1"/>
      <c r="J31" s="1">
        <v>25</v>
      </c>
      <c r="K31" s="1">
        <v>10</v>
      </c>
      <c r="L31" s="1">
        <v>1</v>
      </c>
    </row>
    <row r="32" spans="4:12" x14ac:dyDescent="0.25">
      <c r="D32" s="1"/>
      <c r="E32" s="1">
        <v>26</v>
      </c>
      <c r="F32" s="1">
        <v>11</v>
      </c>
      <c r="G32" s="1">
        <v>1</v>
      </c>
      <c r="I32" s="1"/>
      <c r="J32" s="1">
        <v>26</v>
      </c>
      <c r="K32" s="1">
        <v>8</v>
      </c>
      <c r="L32" s="1">
        <v>2</v>
      </c>
    </row>
    <row r="33" spans="4:12" x14ac:dyDescent="0.25">
      <c r="D33" s="1" t="s">
        <v>107</v>
      </c>
      <c r="E33" s="1">
        <v>27</v>
      </c>
      <c r="F33" s="1">
        <v>8</v>
      </c>
      <c r="G33" s="1">
        <v>2</v>
      </c>
      <c r="I33" s="1"/>
      <c r="J33" s="1">
        <v>27</v>
      </c>
      <c r="K33" s="1">
        <v>14</v>
      </c>
      <c r="L33" s="1">
        <v>4</v>
      </c>
    </row>
    <row r="34" spans="4:12" x14ac:dyDescent="0.25">
      <c r="D34" s="1"/>
      <c r="E34" s="1">
        <v>28</v>
      </c>
      <c r="F34" s="1">
        <v>9</v>
      </c>
      <c r="G34" s="1">
        <v>2</v>
      </c>
      <c r="I34" s="1"/>
      <c r="J34" s="1">
        <v>28</v>
      </c>
      <c r="K34" s="1">
        <v>9</v>
      </c>
      <c r="L34" s="1">
        <v>1</v>
      </c>
    </row>
    <row r="35" spans="4:12" x14ac:dyDescent="0.25">
      <c r="D35" s="1"/>
      <c r="E35" s="1">
        <v>29</v>
      </c>
      <c r="F35" s="1">
        <v>12</v>
      </c>
      <c r="G35" s="1">
        <v>2</v>
      </c>
      <c r="I35" s="1" t="s">
        <v>114</v>
      </c>
      <c r="J35" s="1">
        <v>29</v>
      </c>
      <c r="K35" s="1">
        <v>10</v>
      </c>
      <c r="L35" s="1">
        <v>6</v>
      </c>
    </row>
    <row r="36" spans="4:12" x14ac:dyDescent="0.25">
      <c r="D36" s="1"/>
      <c r="E36" s="1">
        <v>30</v>
      </c>
      <c r="F36" s="1">
        <v>10</v>
      </c>
      <c r="G36" s="1">
        <v>1</v>
      </c>
      <c r="I36" s="1"/>
      <c r="J36" s="1">
        <v>30</v>
      </c>
      <c r="K36" s="1">
        <v>14</v>
      </c>
      <c r="L36" s="1">
        <v>5</v>
      </c>
    </row>
    <row r="37" spans="4:12" x14ac:dyDescent="0.25">
      <c r="D37" s="1"/>
      <c r="E37" s="1"/>
      <c r="F37" s="1"/>
      <c r="G37" s="1">
        <v>2.2333333333333334</v>
      </c>
      <c r="I37" s="1"/>
      <c r="J37" s="1">
        <v>31</v>
      </c>
      <c r="K37" s="1">
        <v>10</v>
      </c>
      <c r="L37" s="1">
        <v>4</v>
      </c>
    </row>
    <row r="38" spans="4:12" x14ac:dyDescent="0.25">
      <c r="I38" s="1"/>
      <c r="J38" s="1">
        <v>32</v>
      </c>
      <c r="K38" s="1">
        <v>27</v>
      </c>
      <c r="L38" s="1">
        <v>2</v>
      </c>
    </row>
    <row r="39" spans="4:12" x14ac:dyDescent="0.25">
      <c r="I39" s="1"/>
      <c r="J39" s="1">
        <v>33</v>
      </c>
      <c r="K39" s="1">
        <v>22</v>
      </c>
      <c r="L39" s="1">
        <v>5</v>
      </c>
    </row>
    <row r="40" spans="4:12" x14ac:dyDescent="0.25">
      <c r="I40" s="1"/>
      <c r="J40" s="1">
        <v>34</v>
      </c>
      <c r="K40" s="1">
        <v>9</v>
      </c>
      <c r="L40" s="1">
        <v>3</v>
      </c>
    </row>
    <row r="41" spans="4:12" x14ac:dyDescent="0.25">
      <c r="I41" s="1"/>
      <c r="J41" s="1">
        <v>35</v>
      </c>
      <c r="K41" s="1">
        <v>9</v>
      </c>
      <c r="L41" s="1">
        <v>1</v>
      </c>
    </row>
    <row r="42" spans="4:12" x14ac:dyDescent="0.25">
      <c r="I42" s="1"/>
      <c r="J42" s="1">
        <v>36</v>
      </c>
      <c r="K42" s="1">
        <v>15</v>
      </c>
      <c r="L42" s="1">
        <v>1</v>
      </c>
    </row>
    <row r="43" spans="4:12" x14ac:dyDescent="0.25">
      <c r="I43" s="1" t="s">
        <v>115</v>
      </c>
      <c r="J43" s="1">
        <v>37</v>
      </c>
      <c r="K43" s="1">
        <v>12</v>
      </c>
      <c r="L43" s="1">
        <v>6</v>
      </c>
    </row>
    <row r="44" spans="4:12" x14ac:dyDescent="0.25">
      <c r="I44" s="1"/>
      <c r="J44" s="1">
        <v>38</v>
      </c>
      <c r="K44" s="1">
        <v>11</v>
      </c>
      <c r="L44" s="1">
        <v>4</v>
      </c>
    </row>
    <row r="45" spans="4:12" x14ac:dyDescent="0.25">
      <c r="I45" s="1"/>
      <c r="J45" s="1"/>
      <c r="K45" s="1"/>
      <c r="L45" s="1">
        <v>2.9736842105263159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Natural Pop </vt:lpstr>
      <vt:lpstr>Male (Figure 1,3,4) (Table 1,2)</vt:lpstr>
      <vt:lpstr>Female Figure 1 &amp; 2</vt:lpstr>
      <vt:lpstr> Sex ratio- Figure 5</vt:lpstr>
      <vt:lpstr>Sheet1</vt:lpstr>
      <vt:lpstr>'Natural Pop '!_Ref535954387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Fadli Nazri</dc:creator>
  <cp:lastModifiedBy>Fadli Nazri</cp:lastModifiedBy>
  <dcterms:created xsi:type="dcterms:W3CDTF">2020-12-04T13:45:35Z</dcterms:created>
  <dcterms:modified xsi:type="dcterms:W3CDTF">2020-12-05T04:53:59Z</dcterms:modified>
</cp:coreProperties>
</file>