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Labwork Data\Photocatalysis\8watt\LATEST(lock time)\LATEST(ZnAgO)\ZnAgO_8watt\ZnAgO results (graph)\"/>
    </mc:Choice>
  </mc:AlternateContent>
  <bookViews>
    <workbookView xWindow="0" yWindow="0" windowWidth="24000" windowHeight="9735"/>
  </bookViews>
  <sheets>
    <sheet name="Chart1" sheetId="3" r:id="rId1"/>
    <sheet name="Chart2" sheetId="5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1" i="1"/>
  <c r="F32" i="1"/>
  <c r="F33" i="1"/>
  <c r="F34" i="1"/>
  <c r="F35" i="1"/>
  <c r="F31" i="1"/>
  <c r="G25" i="1"/>
  <c r="G26" i="1"/>
  <c r="G27" i="1"/>
  <c r="G28" i="1"/>
  <c r="G24" i="1"/>
  <c r="F25" i="1"/>
  <c r="F26" i="1"/>
  <c r="F27" i="1"/>
  <c r="F28" i="1"/>
  <c r="F24" i="1"/>
  <c r="G18" i="1"/>
  <c r="G19" i="1"/>
  <c r="G20" i="1"/>
  <c r="G21" i="1"/>
  <c r="F18" i="1"/>
  <c r="F19" i="1"/>
  <c r="F20" i="1"/>
  <c r="F21" i="1"/>
  <c r="G17" i="1"/>
  <c r="F17" i="1"/>
  <c r="G11" i="1"/>
  <c r="G12" i="1"/>
  <c r="G13" i="1"/>
  <c r="G14" i="1"/>
  <c r="G10" i="1"/>
  <c r="F11" i="1"/>
  <c r="F12" i="1"/>
  <c r="F13" i="1"/>
  <c r="F14" i="1"/>
  <c r="F10" i="1"/>
  <c r="G7" i="1"/>
  <c r="G6" i="1"/>
  <c r="G4" i="1"/>
  <c r="G5" i="1"/>
</calcChain>
</file>

<file path=xl/sharedStrings.xml><?xml version="1.0" encoding="utf-8"?>
<sst xmlns="http://schemas.openxmlformats.org/spreadsheetml/2006/main" count="42" uniqueCount="12">
  <si>
    <t>Sample</t>
  </si>
  <si>
    <t>Minute(s)</t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</si>
  <si>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</si>
  <si>
    <t>C</t>
  </si>
  <si>
    <t>Percentage degradation (%)</t>
  </si>
  <si>
    <r>
      <t>ln (C/ 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</si>
  <si>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Undoped ZnO</t>
  </si>
  <si>
    <t>ZnAgO(1%)</t>
  </si>
  <si>
    <t>ZnAgO(3%)</t>
  </si>
  <si>
    <t>ZnAgO(5%)</t>
  </si>
  <si>
    <t>ZnAgO(7%)</t>
  </si>
  <si>
    <t>ZnAgO(10%)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</si>
</sst>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29454010556374"/>
          <c:y val="0.30868034677483497"/>
          <c:w val="0.63091794294943904"/>
          <c:h val="0.47208398950131236"/>
        </c:manualLayout>
      </c:layout>
      <c:scatterChart>
        <c:scatterStyle val="smoothMarker"/>
        <c:varyColors val="0"/>
        <c:ser>
          <c:idx val="5"/>
          <c:order val="0"/>
          <c:tx>
            <c:strRef>
              <c:f>Sheet1!$B$40</c:f>
              <c:strCache>
                <c:ptCount val="1"/>
                <c:pt idx="0">
                  <c:v>Undoped ZnO</c:v>
                </c:pt>
              </c:strCache>
            </c:strRef>
          </c:tx>
          <c:spPr>
            <a:ln w="63500" cap="rnd">
              <a:solidFill>
                <a:schemeClr val="accent3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chemeClr val="bg1">
                  <a:lumMod val="50000"/>
                </a:schemeClr>
              </a:solidFill>
              <a:ln w="63500">
                <a:solidFill>
                  <a:schemeClr val="tx1"/>
                </a:solidFill>
                <a:round/>
              </a:ln>
              <a:effectLst/>
            </c:spPr>
          </c:marker>
          <c:dPt>
            <c:idx val="3"/>
            <c:marker>
              <c:symbol val="circle"/>
              <c:size val="15"/>
              <c:spPr>
                <a:solidFill>
                  <a:schemeClr val="accent3">
                    <a:lumMod val="50000"/>
                  </a:schemeClr>
                </a:solidFill>
                <a:ln w="63500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</c:dPt>
          <c:xVal>
            <c:numRef>
              <c:f>Sheet1!$C$38:$C$42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Sheet1!$F$38:$F$42</c:f>
              <c:numCache>
                <c:formatCode>General</c:formatCode>
                <c:ptCount val="5"/>
                <c:pt idx="0">
                  <c:v>0</c:v>
                </c:pt>
                <c:pt idx="1">
                  <c:v>23.24</c:v>
                </c:pt>
                <c:pt idx="2">
                  <c:v>46.17</c:v>
                </c:pt>
                <c:pt idx="3">
                  <c:v>63.7</c:v>
                </c:pt>
                <c:pt idx="4">
                  <c:v>77.66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Sheet1!$B$5</c:f>
              <c:strCache>
                <c:ptCount val="1"/>
                <c:pt idx="0">
                  <c:v>ZnAgO(1%)</c:v>
                </c:pt>
              </c:strCache>
            </c:strRef>
          </c:tx>
          <c:spPr>
            <a:ln w="635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C00000"/>
              </a:solidFill>
              <a:ln w="63500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Sheet1!$C$3:$C$7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Sheet1!$F$3:$F$7</c:f>
              <c:numCache>
                <c:formatCode>0.00</c:formatCode>
                <c:ptCount val="5"/>
                <c:pt idx="0">
                  <c:v>0</c:v>
                </c:pt>
                <c:pt idx="1">
                  <c:v>48</c:v>
                </c:pt>
                <c:pt idx="2">
                  <c:v>74.16</c:v>
                </c:pt>
                <c:pt idx="3">
                  <c:v>93.03</c:v>
                </c:pt>
                <c:pt idx="4">
                  <c:v>98.65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Sheet1!$B$12</c:f>
              <c:strCache>
                <c:ptCount val="1"/>
                <c:pt idx="0">
                  <c:v>ZnAgO(3%)</c:v>
                </c:pt>
              </c:strCache>
            </c:strRef>
          </c:tx>
          <c:spPr>
            <a:ln w="6350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FFFF00"/>
              </a:solidFill>
              <a:ln w="63500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Sheet1!$C$10:$C$14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Sheet1!$F$10:$F$14</c:f>
              <c:numCache>
                <c:formatCode>0.00</c:formatCode>
                <c:ptCount val="5"/>
                <c:pt idx="0">
                  <c:v>0</c:v>
                </c:pt>
                <c:pt idx="1">
                  <c:v>42.471647347130329</c:v>
                </c:pt>
                <c:pt idx="2">
                  <c:v>67.436514856976757</c:v>
                </c:pt>
                <c:pt idx="3">
                  <c:v>87.639629982213748</c:v>
                </c:pt>
                <c:pt idx="4">
                  <c:v>97.999381348180975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Sheet1!$B$19</c:f>
              <c:strCache>
                <c:ptCount val="1"/>
                <c:pt idx="0">
                  <c:v>ZnAgO(5%)</c:v>
                </c:pt>
              </c:strCache>
            </c:strRef>
          </c:tx>
          <c:spPr>
            <a:ln w="635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00B050"/>
              </a:solidFill>
              <a:ln w="63500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Sheet1!$C$17:$C$21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Sheet1!$F$17:$F$21</c:f>
              <c:numCache>
                <c:formatCode>0.00</c:formatCode>
                <c:ptCount val="5"/>
                <c:pt idx="0">
                  <c:v>0</c:v>
                </c:pt>
                <c:pt idx="1">
                  <c:v>55.587206225762884</c:v>
                </c:pt>
                <c:pt idx="2">
                  <c:v>85.413896867373452</c:v>
                </c:pt>
                <c:pt idx="3">
                  <c:v>98.839646062431385</c:v>
                </c:pt>
                <c:pt idx="4">
                  <c:v>99.93234011073055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Sheet1!$B$26</c:f>
              <c:strCache>
                <c:ptCount val="1"/>
                <c:pt idx="0">
                  <c:v>ZnAgO(7%)</c:v>
                </c:pt>
              </c:strCache>
            </c:strRef>
          </c:tx>
          <c:spPr>
            <a:ln w="635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0070C0"/>
              </a:solidFill>
              <a:ln w="63500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Sheet1!$C$24:$C$28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Sheet1!$F$24:$F$28</c:f>
              <c:numCache>
                <c:formatCode>0.00</c:formatCode>
                <c:ptCount val="5"/>
                <c:pt idx="0">
                  <c:v>0</c:v>
                </c:pt>
                <c:pt idx="1">
                  <c:v>48.688074426483333</c:v>
                </c:pt>
                <c:pt idx="2">
                  <c:v>85.33597125634391</c:v>
                </c:pt>
                <c:pt idx="3">
                  <c:v>92.705966426033399</c:v>
                </c:pt>
                <c:pt idx="4">
                  <c:v>98.592725420005422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Sheet1!$B$33</c:f>
              <c:strCache>
                <c:ptCount val="1"/>
                <c:pt idx="0">
                  <c:v>ZnAgO(10%)</c:v>
                </c:pt>
              </c:strCache>
            </c:strRef>
          </c:tx>
          <c:spPr>
            <a:ln w="63500" cap="rnd" cmpd="sng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7030A0"/>
              </a:solidFill>
              <a:ln w="63500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Sheet1!$C$31:$C$35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Sheet1!$F$31:$F$35</c:f>
              <c:numCache>
                <c:formatCode>0.00</c:formatCode>
                <c:ptCount val="5"/>
                <c:pt idx="0">
                  <c:v>0</c:v>
                </c:pt>
                <c:pt idx="1">
                  <c:v>49.446830955423707</c:v>
                </c:pt>
                <c:pt idx="2">
                  <c:v>77.2530223550621</c:v>
                </c:pt>
                <c:pt idx="3">
                  <c:v>95.944520398764553</c:v>
                </c:pt>
                <c:pt idx="4">
                  <c:v>97.469933897873645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7097888"/>
        <c:axId val="-57884896"/>
      </c:scatterChart>
      <c:valAx>
        <c:axId val="-177097888"/>
        <c:scaling>
          <c:orientation val="minMax"/>
          <c:max val="18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Irradiation time (minutes)</a:t>
                </a:r>
              </a:p>
            </c:rich>
          </c:tx>
          <c:layout>
            <c:manualLayout>
              <c:xMode val="edge"/>
              <c:yMode val="edge"/>
              <c:x val="0.32153107784603846"/>
              <c:y val="0.89780943291179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cap="none" spc="0" normalizeH="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7884896"/>
        <c:crosses val="autoZero"/>
        <c:crossBetween val="midCat"/>
        <c:majorUnit val="40"/>
      </c:valAx>
      <c:valAx>
        <c:axId val="-5788489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</a:t>
                </a:r>
              </a:p>
              <a:p>
                <a:pPr>
                  <a:defRPr sz="300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degradation (%)</a:t>
                </a:r>
              </a:p>
            </c:rich>
          </c:tx>
          <c:layout>
            <c:manualLayout>
              <c:xMode val="edge"/>
              <c:yMode val="edge"/>
              <c:x val="8.616849816849817E-2"/>
              <c:y val="0.31980307007078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70978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1024429638602869"/>
          <c:y val="4.2424242424242427E-2"/>
          <c:w val="0.86449309220962778"/>
          <c:h val="0.20756160025451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ln w="22225"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7227365810043"/>
          <c:y val="0.11741748190567088"/>
          <c:w val="0.78694020939690235"/>
          <c:h val="0.71005726556907656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Sheet1!$B$40</c:f>
              <c:strCache>
                <c:ptCount val="1"/>
                <c:pt idx="0">
                  <c:v>Undoped ZnO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9415188486054628"/>
                  <c:y val="3.7138285464608033E-2"/>
                </c:manualLayout>
              </c:layout>
              <c:numFmt formatCode="General" sourceLinked="0"/>
              <c:spPr>
                <a:noFill/>
                <a:ln w="6350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12700">
                        <a:noFill/>
                      </a:ln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Sheet1!$C$38:$C$42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Sheet1!$G$38:$G$42</c:f>
              <c:numCache>
                <c:formatCode>General</c:formatCode>
                <c:ptCount val="5"/>
                <c:pt idx="0">
                  <c:v>0</c:v>
                </c:pt>
                <c:pt idx="1">
                  <c:v>-0.26440000000000002</c:v>
                </c:pt>
                <c:pt idx="2">
                  <c:v>-0.61919999999999997</c:v>
                </c:pt>
                <c:pt idx="3">
                  <c:v>-1.0133000000000001</c:v>
                </c:pt>
                <c:pt idx="4">
                  <c:v>-1.4988999999999999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Sheet1!$B$5</c:f>
              <c:strCache>
                <c:ptCount val="1"/>
                <c:pt idx="0">
                  <c:v>ZnAgO(1%)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pattFill prst="pct5">
                <a:fgClr>
                  <a:sysClr val="windowText" lastClr="000000"/>
                </a:fgClr>
                <a:bgClr>
                  <a:schemeClr val="bg1"/>
                </a:bgClr>
              </a:patt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50800" cap="rnd">
                <a:solidFill>
                  <a:schemeClr val="accent2">
                    <a:lumMod val="40000"/>
                    <a:lumOff val="60000"/>
                  </a:schemeClr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970822877909492"/>
                  <c:y val="-5.2069682392656171E-2"/>
                </c:manualLayout>
              </c:layout>
              <c:numFmt formatCode="General" sourceLinked="0"/>
              <c:spPr>
                <a:noFill/>
                <a:ln w="63500">
                  <a:solidFill>
                    <a:srgbClr val="C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12700">
                        <a:noFill/>
                      </a:ln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508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Sheet1!$G$3:$G$7</c:f>
              <c:numCache>
                <c:formatCode>0.0000</c:formatCode>
                <c:ptCount val="5"/>
                <c:pt idx="0" formatCode="General">
                  <c:v>0</c:v>
                </c:pt>
                <c:pt idx="1">
                  <c:v>-0.65387328820779822</c:v>
                </c:pt>
                <c:pt idx="2">
                  <c:v>-1.353212759070755</c:v>
                </c:pt>
                <c:pt idx="3">
                  <c:v>-2.6261976932441788</c:v>
                </c:pt>
                <c:pt idx="4">
                  <c:v>-4.3077456490928148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Sheet1!$B$12</c:f>
              <c:strCache>
                <c:ptCount val="1"/>
                <c:pt idx="0">
                  <c:v>ZnAgO(3%)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0" cap="rnd">
                <a:solidFill>
                  <a:srgbClr val="FFC00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970822877909492"/>
                  <c:y val="0.1113245160759722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ln w="12700">
                          <a:noFill/>
                        </a:ln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2000" b="1" baseline="0">
                        <a:ln w="12700">
                          <a:noFill/>
                        </a:ln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-0.0206x</a:t>
                    </a:r>
                    <a:br>
                      <a:rPr lang="en-US" sz="2000" b="1" baseline="0">
                        <a:ln w="12700">
                          <a:noFill/>
                        </a:ln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2000" b="1" baseline="0">
                        <a:ln w="12700">
                          <a:noFill/>
                        </a:ln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0.9074</a:t>
                    </a:r>
                    <a:endParaRPr lang="en-US" sz="2000" b="1">
                      <a:ln w="12700">
                        <a:noFill/>
                      </a:ln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 w="63500">
                  <a:solidFill>
                    <a:srgbClr val="FFC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12700">
                        <a:noFill/>
                      </a:ln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Sheet1!$C$10:$C$14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Sheet1!$G$10:$G$14</c:f>
              <c:numCache>
                <c:formatCode>0.0000</c:formatCode>
                <c:ptCount val="5"/>
                <c:pt idx="0">
                  <c:v>0</c:v>
                </c:pt>
                <c:pt idx="1">
                  <c:v>-0.55289227009839825</c:v>
                </c:pt>
                <c:pt idx="2">
                  <c:v>-1.1219786130197242</c:v>
                </c:pt>
                <c:pt idx="3">
                  <c:v>-2.0906747976925439</c:v>
                </c:pt>
                <c:pt idx="4">
                  <c:v>-3.9117137273500302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Sheet1!$B$19</c:f>
              <c:strCache>
                <c:ptCount val="1"/>
                <c:pt idx="0">
                  <c:v>ZnAgO(5%)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6350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9854748925615066"/>
                  <c:y val="-2.600705638855284E-2"/>
                </c:manualLayout>
              </c:layout>
              <c:numFmt formatCode="General" sourceLinked="0"/>
              <c:spPr>
                <a:noFill/>
                <a:ln w="63500">
                  <a:solidFill>
                    <a:srgbClr val="00B05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12700">
                        <a:noFill/>
                      </a:ln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Sheet1!$C$17:$C$21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Sheet1!$G$17:$G$21</c:f>
              <c:numCache>
                <c:formatCode>0.0000</c:formatCode>
                <c:ptCount val="5"/>
                <c:pt idx="0">
                  <c:v>0</c:v>
                </c:pt>
                <c:pt idx="1">
                  <c:v>-0.81164260998819027</c:v>
                </c:pt>
                <c:pt idx="2">
                  <c:v>-1.9251009507924328</c:v>
                </c:pt>
                <c:pt idx="3">
                  <c:v>-4.4564451088153971</c:v>
                </c:pt>
                <c:pt idx="4">
                  <c:v>-7.298431938192202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Sheet1!$B$26</c:f>
              <c:strCache>
                <c:ptCount val="1"/>
                <c:pt idx="0">
                  <c:v>ZnAgO(7%)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63500" cap="rnd">
                <a:solidFill>
                  <a:srgbClr val="0070C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9854748925615066"/>
                  <c:y val="0.3057411668920676"/>
                </c:manualLayout>
              </c:layout>
              <c:numFmt formatCode="General" sourceLinked="0"/>
              <c:spPr>
                <a:noFill/>
                <a:ln w="63500">
                  <a:solidFill>
                    <a:srgbClr val="0070C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12700">
                        <a:noFill/>
                      </a:ln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Sheet1!$C$24:$C$28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Sheet1!$G$24:$G$28</c:f>
              <c:numCache>
                <c:formatCode>0.0000</c:formatCode>
                <c:ptCount val="5"/>
                <c:pt idx="0">
                  <c:v>0</c:v>
                </c:pt>
                <c:pt idx="1">
                  <c:v>-0.66724699350769501</c:v>
                </c:pt>
                <c:pt idx="2">
                  <c:v>-1.9197727153014845</c:v>
                </c:pt>
                <c:pt idx="3">
                  <c:v>-2.618113490655436</c:v>
                </c:pt>
                <c:pt idx="4">
                  <c:v>-4.2635152740921356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Sheet1!$B$33</c:f>
              <c:strCache>
                <c:ptCount val="1"/>
                <c:pt idx="0">
                  <c:v>ZnAgO(10%)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63500" cap="rnd" cmpd="sng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0147789218655363"/>
                  <c:y val="0.451932600089609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ln w="12700">
                          <a:noFill/>
                        </a:ln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2000" baseline="0">
                        <a:ln w="12700">
                          <a:noFill/>
                        </a:ln>
                      </a:rPr>
                      <a:t>y = -0.0233x</a:t>
                    </a:r>
                    <a:br>
                      <a:rPr lang="en-US" sz="2000" baseline="0">
                        <a:ln w="12700">
                          <a:noFill/>
                        </a:ln>
                      </a:rPr>
                    </a:br>
                    <a:r>
                      <a:rPr lang="en-US" sz="2000" baseline="0">
                        <a:ln w="12700">
                          <a:noFill/>
                        </a:ln>
                      </a:rPr>
                      <a:t>R² = 0.9624</a:t>
                    </a:r>
                    <a:endParaRPr lang="en-US" sz="2000">
                      <a:ln w="12700">
                        <a:noFill/>
                      </a:ln>
                    </a:endParaRPr>
                  </a:p>
                </c:rich>
              </c:tx>
              <c:numFmt formatCode="General" sourceLinked="0"/>
              <c:spPr>
                <a:noFill/>
                <a:ln w="63500" cmpd="sng">
                  <a:solidFill>
                    <a:srgbClr val="7030A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12700">
                        <a:noFill/>
                      </a:ln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Sheet1!$C$31:$C$35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Sheet1!$G$31:$G$35</c:f>
              <c:numCache>
                <c:formatCode>0.0000</c:formatCode>
                <c:ptCount val="5"/>
                <c:pt idx="0">
                  <c:v>0</c:v>
                </c:pt>
                <c:pt idx="1">
                  <c:v>-0.68214455119926265</c:v>
                </c:pt>
                <c:pt idx="2">
                  <c:v>-1.4807379001885379</c:v>
                </c:pt>
                <c:pt idx="3">
                  <c:v>-3.2051012313737375</c:v>
                </c:pt>
                <c:pt idx="4">
                  <c:v>-3.6769247562673102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891424"/>
        <c:axId val="-57883264"/>
      </c:scatterChart>
      <c:valAx>
        <c:axId val="-57891424"/>
        <c:scaling>
          <c:orientation val="minMax"/>
          <c:max val="2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Irradiation Time </a:t>
                </a:r>
              </a:p>
              <a:p>
                <a:pPr>
                  <a:defRPr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(minutes)</a:t>
                </a:r>
              </a:p>
            </c:rich>
          </c:tx>
          <c:layout>
            <c:manualLayout>
              <c:xMode val="edge"/>
              <c:yMode val="edge"/>
              <c:x val="0.23347985347985348"/>
              <c:y val="0.81050505050505051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7883264"/>
        <c:crosses val="autoZero"/>
        <c:crossBetween val="midCat"/>
      </c:valAx>
      <c:valAx>
        <c:axId val="-57883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ln (C/ C</a:t>
                </a:r>
                <a:r>
                  <a:rPr lang="en-US" sz="2000" b="1">
                    <a:ln w="22225"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0</a:t>
                </a: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78914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opLeftCell="A24" workbookViewId="0">
      <selection activeCell="D30" sqref="D30"/>
    </sheetView>
  </sheetViews>
  <sheetFormatPr defaultRowHeight="15" x14ac:dyDescent="0.25"/>
  <cols>
    <col min="2" max="2" width="14.42578125" customWidth="1"/>
    <col min="3" max="3" width="11.28515625" customWidth="1"/>
    <col min="4" max="4" width="12.140625" customWidth="1"/>
    <col min="5" max="5" width="12" customWidth="1"/>
    <col min="6" max="6" width="18.140625" customWidth="1"/>
    <col min="7" max="7" width="14.28515625" customWidth="1"/>
  </cols>
  <sheetData>
    <row r="1" spans="2:7" ht="15.75" thickBot="1" x14ac:dyDescent="0.3"/>
    <row r="2" spans="2:7" ht="30.7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thickBot="1" x14ac:dyDescent="0.3">
      <c r="B3" s="3"/>
      <c r="C3" s="7">
        <v>0</v>
      </c>
      <c r="D3" s="8"/>
      <c r="E3" s="12">
        <v>0.74636800000000003</v>
      </c>
      <c r="F3" s="15">
        <v>0</v>
      </c>
      <c r="G3" s="7">
        <v>0</v>
      </c>
    </row>
    <row r="4" spans="2:7" ht="15.75" thickBot="1" x14ac:dyDescent="0.3">
      <c r="B4" s="3"/>
      <c r="C4" s="7">
        <v>40</v>
      </c>
      <c r="D4" s="8"/>
      <c r="E4" s="12">
        <v>0.38813199999999998</v>
      </c>
      <c r="F4" s="15">
        <v>48</v>
      </c>
      <c r="G4" s="11">
        <f>LN(E4/D5)</f>
        <v>-0.65387328820779822</v>
      </c>
    </row>
    <row r="5" spans="2:7" ht="15.75" customHeight="1" thickBot="1" x14ac:dyDescent="0.3">
      <c r="B5" s="4" t="s">
        <v>7</v>
      </c>
      <c r="C5" s="7">
        <v>80</v>
      </c>
      <c r="D5" s="14">
        <v>0.74636800000000003</v>
      </c>
      <c r="E5" s="12">
        <v>0.19286800000000001</v>
      </c>
      <c r="F5" s="15">
        <v>74.16</v>
      </c>
      <c r="G5" s="11">
        <f>LN(E5/$D$5)</f>
        <v>-1.353212759070755</v>
      </c>
    </row>
    <row r="6" spans="2:7" ht="15.75" thickBot="1" x14ac:dyDescent="0.3">
      <c r="B6" s="5"/>
      <c r="C6" s="7">
        <v>120</v>
      </c>
      <c r="D6" s="9"/>
      <c r="E6" s="12">
        <v>5.4002000000000001E-2</v>
      </c>
      <c r="F6" s="15">
        <v>93.03</v>
      </c>
      <c r="G6" s="11">
        <f>LN(E6/D5)</f>
        <v>-2.6261976932441788</v>
      </c>
    </row>
    <row r="7" spans="2:7" ht="15.75" thickBot="1" x14ac:dyDescent="0.3">
      <c r="B7" s="6"/>
      <c r="C7" s="7">
        <v>160</v>
      </c>
      <c r="D7" s="10"/>
      <c r="E7" s="12">
        <v>1.0049000000000001E-2</v>
      </c>
      <c r="F7" s="15">
        <v>98.65</v>
      </c>
      <c r="G7" s="11">
        <f>LN(E7/D5)</f>
        <v>-4.3077456490928148</v>
      </c>
    </row>
    <row r="8" spans="2:7" ht="15.75" thickBot="1" x14ac:dyDescent="0.3"/>
    <row r="9" spans="2:7" ht="30.75" thickBot="1" x14ac:dyDescent="0.3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</row>
    <row r="10" spans="2:7" ht="15.75" thickBot="1" x14ac:dyDescent="0.3">
      <c r="B10" s="3"/>
      <c r="C10" s="7">
        <v>0</v>
      </c>
      <c r="D10" s="8"/>
      <c r="E10" s="13">
        <v>0.75001799999999996</v>
      </c>
      <c r="F10" s="15">
        <f>(($D$12-E10)/$D$12)*100</f>
        <v>0</v>
      </c>
      <c r="G10" s="11">
        <f>LN(E10/$D$12)</f>
        <v>0</v>
      </c>
    </row>
    <row r="11" spans="2:7" ht="15.75" thickBot="1" x14ac:dyDescent="0.3">
      <c r="B11" s="3"/>
      <c r="C11" s="7">
        <v>40</v>
      </c>
      <c r="D11" s="8"/>
      <c r="E11" s="13">
        <v>0.431473</v>
      </c>
      <c r="F11" s="15">
        <f t="shared" ref="F11:F14" si="0">(($D$12-E11)/$D$12)*100</f>
        <v>42.471647347130329</v>
      </c>
      <c r="G11" s="11">
        <f t="shared" ref="G11:G14" si="1">LN(E11/$D$12)</f>
        <v>-0.55289227009839825</v>
      </c>
    </row>
    <row r="12" spans="2:7" ht="15.75" thickBot="1" x14ac:dyDescent="0.3">
      <c r="B12" s="4" t="s">
        <v>8</v>
      </c>
      <c r="C12" s="7">
        <v>80</v>
      </c>
      <c r="D12" s="13">
        <v>0.75001799999999996</v>
      </c>
      <c r="E12" s="13">
        <v>0.244232</v>
      </c>
      <c r="F12" s="15">
        <f t="shared" si="0"/>
        <v>67.436514856976757</v>
      </c>
      <c r="G12" s="11">
        <f t="shared" si="1"/>
        <v>-1.1219786130197242</v>
      </c>
    </row>
    <row r="13" spans="2:7" ht="15.75" thickBot="1" x14ac:dyDescent="0.3">
      <c r="B13" s="5"/>
      <c r="C13" s="7">
        <v>120</v>
      </c>
      <c r="D13" s="9"/>
      <c r="E13" s="13">
        <v>9.2704999999999996E-2</v>
      </c>
      <c r="F13" s="15">
        <f t="shared" si="0"/>
        <v>87.639629982213748</v>
      </c>
      <c r="G13" s="11">
        <f t="shared" si="1"/>
        <v>-2.0906747976925439</v>
      </c>
    </row>
    <row r="14" spans="2:7" ht="15.75" thickBot="1" x14ac:dyDescent="0.3">
      <c r="B14" s="6"/>
      <c r="C14" s="7">
        <v>160</v>
      </c>
      <c r="D14" s="10"/>
      <c r="E14" s="13">
        <v>1.5004999999999999E-2</v>
      </c>
      <c r="F14" s="15">
        <f t="shared" si="0"/>
        <v>97.999381348180975</v>
      </c>
      <c r="G14" s="11">
        <f t="shared" si="1"/>
        <v>-3.9117137273500302</v>
      </c>
    </row>
    <row r="15" spans="2:7" ht="15.75" thickBot="1" x14ac:dyDescent="0.3"/>
    <row r="16" spans="2:7" ht="30.75" thickBot="1" x14ac:dyDescent="0.3">
      <c r="B16" s="1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2:7" ht="15.75" thickBot="1" x14ac:dyDescent="0.3">
      <c r="B17" s="3"/>
      <c r="C17" s="7">
        <v>0</v>
      </c>
      <c r="D17" s="8"/>
      <c r="E17">
        <v>0.75968199999999997</v>
      </c>
      <c r="F17" s="15">
        <f>(($D$19-E17)/$D$19)*100</f>
        <v>0</v>
      </c>
      <c r="G17" s="11">
        <f>LN(E17/$D$19)</f>
        <v>0</v>
      </c>
    </row>
    <row r="18" spans="2:7" ht="15.75" thickBot="1" x14ac:dyDescent="0.3">
      <c r="B18" s="3"/>
      <c r="C18" s="7">
        <v>40</v>
      </c>
      <c r="D18" s="8"/>
      <c r="E18">
        <v>0.33739599999999997</v>
      </c>
      <c r="F18" s="15">
        <f t="shared" ref="F18:F21" si="2">(($D$19-E18)/$D$19)*100</f>
        <v>55.587206225762884</v>
      </c>
      <c r="G18" s="11">
        <f t="shared" ref="G18:G21" si="3">LN(E18/$D$19)</f>
        <v>-0.81164260998819027</v>
      </c>
    </row>
    <row r="19" spans="2:7" ht="15.75" thickBot="1" x14ac:dyDescent="0.3">
      <c r="B19" s="4" t="s">
        <v>9</v>
      </c>
      <c r="C19" s="7">
        <v>80</v>
      </c>
      <c r="D19">
        <v>0.75968199999999997</v>
      </c>
      <c r="E19">
        <v>0.110808</v>
      </c>
      <c r="F19" s="15">
        <f t="shared" si="2"/>
        <v>85.413896867373452</v>
      </c>
      <c r="G19" s="11">
        <f t="shared" si="3"/>
        <v>-1.9251009507924328</v>
      </c>
    </row>
    <row r="20" spans="2:7" ht="15.75" thickBot="1" x14ac:dyDescent="0.3">
      <c r="B20" s="5"/>
      <c r="C20" s="7">
        <v>120</v>
      </c>
      <c r="D20" s="9"/>
      <c r="E20">
        <v>8.8149999999999999E-3</v>
      </c>
      <c r="F20" s="15">
        <f t="shared" si="2"/>
        <v>98.839646062431385</v>
      </c>
      <c r="G20" s="11">
        <f t="shared" si="3"/>
        <v>-4.4564451088153971</v>
      </c>
    </row>
    <row r="21" spans="2:7" ht="15.75" thickBot="1" x14ac:dyDescent="0.3">
      <c r="B21" s="6"/>
      <c r="C21" s="7">
        <v>160</v>
      </c>
      <c r="D21" s="10"/>
      <c r="E21">
        <v>5.1400000000000003E-4</v>
      </c>
      <c r="F21" s="15">
        <f t="shared" si="2"/>
        <v>99.93234011073055</v>
      </c>
      <c r="G21" s="11">
        <f t="shared" si="3"/>
        <v>-7.298431938192202</v>
      </c>
    </row>
    <row r="22" spans="2:7" ht="15.75" thickBot="1" x14ac:dyDescent="0.3"/>
    <row r="23" spans="2:7" ht="30.75" thickBot="1" x14ac:dyDescent="0.3">
      <c r="B23" s="1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</row>
    <row r="24" spans="2:7" ht="15.75" thickBot="1" x14ac:dyDescent="0.3">
      <c r="B24" s="3"/>
      <c r="C24" s="7">
        <v>0</v>
      </c>
      <c r="D24" s="8"/>
      <c r="E24">
        <v>0.75564500000000001</v>
      </c>
      <c r="F24" s="15">
        <f>(($D$26-E24)/$D$26)*100</f>
        <v>0</v>
      </c>
      <c r="G24" s="11">
        <f>LN(E24/$D$26)</f>
        <v>0</v>
      </c>
    </row>
    <row r="25" spans="2:7" ht="15.75" thickBot="1" x14ac:dyDescent="0.3">
      <c r="B25" s="3"/>
      <c r="C25" s="7">
        <v>40</v>
      </c>
      <c r="D25" s="8"/>
      <c r="E25">
        <v>0.38773600000000003</v>
      </c>
      <c r="F25" s="15">
        <f t="shared" ref="F25:F28" si="4">(($D$26-E25)/$D$26)*100</f>
        <v>48.688074426483333</v>
      </c>
      <c r="G25" s="11">
        <f t="shared" ref="G25:G28" si="5">LN(E25/$D$26)</f>
        <v>-0.66724699350769501</v>
      </c>
    </row>
    <row r="26" spans="2:7" ht="15.75" thickBot="1" x14ac:dyDescent="0.3">
      <c r="B26" s="4" t="s">
        <v>10</v>
      </c>
      <c r="C26" s="7">
        <v>80</v>
      </c>
      <c r="D26">
        <v>0.75564500000000001</v>
      </c>
      <c r="E26">
        <v>0.110808</v>
      </c>
      <c r="F26" s="15">
        <f t="shared" si="4"/>
        <v>85.33597125634391</v>
      </c>
      <c r="G26" s="11">
        <f t="shared" si="5"/>
        <v>-1.9197727153014845</v>
      </c>
    </row>
    <row r="27" spans="2:7" ht="15.75" thickBot="1" x14ac:dyDescent="0.3">
      <c r="B27" s="5"/>
      <c r="C27" s="7">
        <v>120</v>
      </c>
      <c r="D27" s="9"/>
      <c r="E27">
        <v>5.5116999999999999E-2</v>
      </c>
      <c r="F27" s="15">
        <f t="shared" si="4"/>
        <v>92.705966426033399</v>
      </c>
      <c r="G27" s="11">
        <f t="shared" si="5"/>
        <v>-2.618113490655436</v>
      </c>
    </row>
    <row r="28" spans="2:7" ht="15.75" thickBot="1" x14ac:dyDescent="0.3">
      <c r="C28" s="16">
        <v>160</v>
      </c>
      <c r="E28">
        <v>1.0633999999999999E-2</v>
      </c>
      <c r="F28" s="15">
        <f t="shared" si="4"/>
        <v>98.592725420005422</v>
      </c>
      <c r="G28" s="11">
        <f t="shared" si="5"/>
        <v>-4.2635152740921356</v>
      </c>
    </row>
    <row r="29" spans="2:7" ht="15.75" thickBot="1" x14ac:dyDescent="0.3"/>
    <row r="30" spans="2:7" ht="30.75" thickBot="1" x14ac:dyDescent="0.3">
      <c r="B30" s="1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</row>
    <row r="31" spans="2:7" ht="15.75" thickBot="1" x14ac:dyDescent="0.3">
      <c r="B31" s="3"/>
      <c r="C31" s="7">
        <v>0</v>
      </c>
      <c r="D31" s="8"/>
      <c r="E31">
        <v>0.762154</v>
      </c>
      <c r="F31" s="15">
        <f>(($D$33-E31)/$D$33)*100</f>
        <v>0</v>
      </c>
      <c r="G31" s="11">
        <f>LN(E31/$D$33)</f>
        <v>0</v>
      </c>
    </row>
    <row r="32" spans="2:7" ht="15.75" thickBot="1" x14ac:dyDescent="0.3">
      <c r="B32" s="3"/>
      <c r="C32" s="7">
        <v>40</v>
      </c>
      <c r="D32" s="8"/>
      <c r="E32">
        <v>0.385293</v>
      </c>
      <c r="F32" s="15">
        <f t="shared" ref="F32:F35" si="6">(($D$33-E32)/$D$33)*100</f>
        <v>49.446830955423707</v>
      </c>
      <c r="G32" s="11">
        <f t="shared" ref="G32:G35" si="7">LN(E32/$D$33)</f>
        <v>-0.68214455119926265</v>
      </c>
    </row>
    <row r="33" spans="2:7" ht="15.75" thickBot="1" x14ac:dyDescent="0.3">
      <c r="B33" s="4" t="s">
        <v>11</v>
      </c>
      <c r="C33" s="7">
        <v>80</v>
      </c>
      <c r="D33">
        <v>0.762154</v>
      </c>
      <c r="E33">
        <v>0.17336699999999999</v>
      </c>
      <c r="F33" s="15">
        <f t="shared" si="6"/>
        <v>77.2530223550621</v>
      </c>
      <c r="G33" s="11">
        <f t="shared" si="7"/>
        <v>-1.4807379001885379</v>
      </c>
    </row>
    <row r="34" spans="2:7" ht="15.75" thickBot="1" x14ac:dyDescent="0.3">
      <c r="B34" s="5"/>
      <c r="C34" s="7">
        <v>120</v>
      </c>
      <c r="D34" s="9"/>
      <c r="E34">
        <v>3.0908999999999999E-2</v>
      </c>
      <c r="F34" s="15">
        <f t="shared" si="6"/>
        <v>95.944520398764553</v>
      </c>
      <c r="G34" s="11">
        <f t="shared" si="7"/>
        <v>-3.2051012313737375</v>
      </c>
    </row>
    <row r="35" spans="2:7" ht="15.75" thickBot="1" x14ac:dyDescent="0.3">
      <c r="C35" s="16">
        <v>160</v>
      </c>
      <c r="E35">
        <v>1.9283000000000002E-2</v>
      </c>
      <c r="F35" s="15">
        <f t="shared" si="6"/>
        <v>97.469933897873645</v>
      </c>
      <c r="G35" s="11">
        <f t="shared" si="7"/>
        <v>-3.6769247562673102</v>
      </c>
    </row>
    <row r="36" spans="2:7" ht="15.75" thickBot="1" x14ac:dyDescent="0.3"/>
    <row r="37" spans="2:7" ht="30.75" thickBot="1" x14ac:dyDescent="0.3">
      <c r="B37" s="1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</row>
    <row r="38" spans="2:7" ht="15.75" thickBot="1" x14ac:dyDescent="0.3">
      <c r="B38" s="3"/>
      <c r="C38" s="7">
        <v>0</v>
      </c>
      <c r="D38" s="8"/>
      <c r="E38">
        <v>0.762154</v>
      </c>
      <c r="F38" s="1">
        <v>0</v>
      </c>
      <c r="G38" s="1">
        <v>0</v>
      </c>
    </row>
    <row r="39" spans="2:7" ht="15.75" thickBot="1" x14ac:dyDescent="0.3">
      <c r="B39" s="3"/>
      <c r="C39" s="7">
        <v>40</v>
      </c>
      <c r="D39" s="8"/>
      <c r="E39">
        <v>0.385293</v>
      </c>
      <c r="F39" s="17">
        <v>23.24</v>
      </c>
      <c r="G39" s="17">
        <v>-0.26440000000000002</v>
      </c>
    </row>
    <row r="40" spans="2:7" ht="15.75" thickBot="1" x14ac:dyDescent="0.3">
      <c r="B40" s="4" t="s">
        <v>6</v>
      </c>
      <c r="C40" s="7">
        <v>80</v>
      </c>
      <c r="D40">
        <v>0.762154</v>
      </c>
      <c r="E40">
        <v>0.17336699999999999</v>
      </c>
      <c r="F40" s="17">
        <v>46.17</v>
      </c>
      <c r="G40" s="17">
        <v>-0.61919999999999997</v>
      </c>
    </row>
    <row r="41" spans="2:7" ht="15.75" thickBot="1" x14ac:dyDescent="0.3">
      <c r="B41" s="5"/>
      <c r="C41" s="7">
        <v>120</v>
      </c>
      <c r="D41" s="9"/>
      <c r="E41">
        <v>3.0908999999999999E-2</v>
      </c>
      <c r="F41" s="17">
        <v>63.7</v>
      </c>
      <c r="G41" s="17">
        <v>-1.0133000000000001</v>
      </c>
    </row>
    <row r="42" spans="2:7" ht="15.75" thickBot="1" x14ac:dyDescent="0.3">
      <c r="C42" s="16">
        <v>160</v>
      </c>
      <c r="E42">
        <v>1.9283000000000002E-2</v>
      </c>
      <c r="F42" s="17">
        <v>77.66</v>
      </c>
      <c r="G42" s="17">
        <v>-1.4988999999999999</v>
      </c>
    </row>
    <row r="43" spans="2:7" ht="15.75" thickBot="1" x14ac:dyDescent="0.3">
      <c r="G43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Chart1</vt:lpstr>
      <vt:lpstr>Chart2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2018-10-11T13:15:10Z</dcterms:created>
  <dcterms:modified xsi:type="dcterms:W3CDTF">2019-09-04T01:33:20Z</dcterms:modified>
</cp:coreProperties>
</file>