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Labwork Data\Photocatalysis\8watt\LATEST(lock time)\LATEST(ZnNiO)\"/>
    </mc:Choice>
  </mc:AlternateContent>
  <bookViews>
    <workbookView xWindow="0" yWindow="0" windowWidth="24000" windowHeight="9735"/>
  </bookViews>
  <sheets>
    <sheet name="Chart1" sheetId="3" r:id="rId1"/>
    <sheet name="Chart2" sheetId="4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  <c r="G32" i="1" l="1"/>
  <c r="G33" i="1"/>
  <c r="G34" i="1"/>
  <c r="G35" i="1"/>
  <c r="G31" i="1"/>
  <c r="F32" i="1"/>
  <c r="F33" i="1"/>
  <c r="F34" i="1"/>
  <c r="F35" i="1"/>
  <c r="F31" i="1"/>
  <c r="G25" i="1"/>
  <c r="G26" i="1"/>
  <c r="G27" i="1"/>
  <c r="G28" i="1"/>
  <c r="G24" i="1"/>
  <c r="F25" i="1"/>
  <c r="F26" i="1"/>
  <c r="F27" i="1"/>
  <c r="F28" i="1"/>
  <c r="F24" i="1"/>
  <c r="G18" i="1"/>
  <c r="G19" i="1"/>
  <c r="G20" i="1"/>
  <c r="G21" i="1"/>
  <c r="F18" i="1"/>
  <c r="F19" i="1"/>
  <c r="F20" i="1"/>
  <c r="F21" i="1"/>
  <c r="G17" i="1"/>
  <c r="F17" i="1"/>
  <c r="G11" i="1"/>
  <c r="G12" i="1"/>
  <c r="G13" i="1"/>
  <c r="G14" i="1"/>
  <c r="G10" i="1"/>
  <c r="F11" i="1"/>
  <c r="F12" i="1"/>
  <c r="F13" i="1"/>
  <c r="F14" i="1"/>
  <c r="F10" i="1"/>
  <c r="G7" i="1"/>
  <c r="G6" i="1"/>
  <c r="G4" i="1"/>
  <c r="G5" i="1"/>
</calcChain>
</file>

<file path=xl/sharedStrings.xml><?xml version="1.0" encoding="utf-8"?>
<sst xmlns="http://schemas.openxmlformats.org/spreadsheetml/2006/main" count="42" uniqueCount="12">
  <si>
    <t>Sample</t>
  </si>
  <si>
    <t>Minute(s)</t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</si>
  <si>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</si>
  <si>
    <t>C</t>
  </si>
  <si>
    <t>Percentage degradation (%)</t>
  </si>
  <si>
    <r>
      <t>ln (C/ 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</si>
  <si>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Undoped ZnO</t>
  </si>
  <si>
    <t>ZnNiO(1%)</t>
  </si>
  <si>
    <t>ZnNiO(3%)</t>
  </si>
  <si>
    <t>ZnNiO(5%)</t>
  </si>
  <si>
    <t>ZnNiO(7%)</t>
  </si>
  <si>
    <t>ZnNiO(10%)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</si>
</sst>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0" xfId="0" applyNumberFormat="1"/>
    <xf numFmtId="2" fontId="0" fillId="0" borderId="5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05644486746848"/>
          <c:y val="0.27837731647180464"/>
          <c:w val="0.72615603818753438"/>
          <c:h val="0.50472027360216343"/>
        </c:manualLayout>
      </c:layout>
      <c:scatterChart>
        <c:scatterStyle val="smoothMarker"/>
        <c:varyColors val="0"/>
        <c:ser>
          <c:idx val="5"/>
          <c:order val="0"/>
          <c:tx>
            <c:strRef>
              <c:f>Sheet1!$B$40</c:f>
              <c:strCache>
                <c:ptCount val="1"/>
                <c:pt idx="0">
                  <c:v>Undoped ZnO</c:v>
                </c:pt>
              </c:strCache>
            </c:strRef>
          </c:tx>
          <c:spPr>
            <a:ln w="63500" cap="rnd">
              <a:solidFill>
                <a:schemeClr val="accent3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chemeClr val="accent3">
                  <a:lumMod val="50000"/>
                </a:schemeClr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Sheet1!$C$38:$C$42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Sheet1!$F$38:$F$42</c:f>
              <c:numCache>
                <c:formatCode>General</c:formatCode>
                <c:ptCount val="5"/>
                <c:pt idx="0">
                  <c:v>0</c:v>
                </c:pt>
                <c:pt idx="1">
                  <c:v>23.24</c:v>
                </c:pt>
                <c:pt idx="2">
                  <c:v>46.17</c:v>
                </c:pt>
                <c:pt idx="3">
                  <c:v>63.7</c:v>
                </c:pt>
                <c:pt idx="4">
                  <c:v>77.66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Sheet1!$B$5</c:f>
              <c:strCache>
                <c:ptCount val="1"/>
                <c:pt idx="0">
                  <c:v>ZnNiO(1%)</c:v>
                </c:pt>
              </c:strCache>
            </c:strRef>
          </c:tx>
          <c:spPr>
            <a:ln w="635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C00000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Sheet1!$C$3:$C$7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Sheet1!$F$3:$F$7</c:f>
              <c:numCache>
                <c:formatCode>0.00</c:formatCode>
                <c:ptCount val="5"/>
                <c:pt idx="0">
                  <c:v>0</c:v>
                </c:pt>
                <c:pt idx="1">
                  <c:v>18.384541946241036</c:v>
                </c:pt>
                <c:pt idx="2">
                  <c:v>29.354569780419247</c:v>
                </c:pt>
                <c:pt idx="3">
                  <c:v>30.470760666406694</c:v>
                </c:pt>
                <c:pt idx="4">
                  <c:v>31.683497156073088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Sheet1!$B$12</c:f>
              <c:strCache>
                <c:ptCount val="1"/>
                <c:pt idx="0">
                  <c:v>ZnNiO(3%)</c:v>
                </c:pt>
              </c:strCache>
            </c:strRef>
          </c:tx>
          <c:spPr>
            <a:ln w="6350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FFFF00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Sheet1!$C$10:$C$14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Sheet1!$F$10:$F$14</c:f>
              <c:numCache>
                <c:formatCode>0.00</c:formatCode>
                <c:ptCount val="5"/>
                <c:pt idx="0">
                  <c:v>0</c:v>
                </c:pt>
                <c:pt idx="1">
                  <c:v>3.7760437487008072</c:v>
                </c:pt>
                <c:pt idx="2">
                  <c:v>6.629463214953871</c:v>
                </c:pt>
                <c:pt idx="3">
                  <c:v>7.487061407015358</c:v>
                </c:pt>
                <c:pt idx="4">
                  <c:v>11.120527457533163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Sheet1!$B$19</c:f>
              <c:strCache>
                <c:ptCount val="1"/>
                <c:pt idx="0">
                  <c:v>ZnNiO(5%)</c:v>
                </c:pt>
              </c:strCache>
            </c:strRef>
          </c:tx>
          <c:spPr>
            <a:ln w="635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00B050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Sheet1!$C$17:$C$21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Sheet1!$F$17:$F$21</c:f>
              <c:numCache>
                <c:formatCode>0.00</c:formatCode>
                <c:ptCount val="5"/>
                <c:pt idx="0">
                  <c:v>0</c:v>
                </c:pt>
                <c:pt idx="1">
                  <c:v>3.8340335460285599</c:v>
                </c:pt>
                <c:pt idx="2">
                  <c:v>7.7622845289577382</c:v>
                </c:pt>
                <c:pt idx="3">
                  <c:v>11.629178652433934</c:v>
                </c:pt>
                <c:pt idx="4">
                  <c:v>15.065547866693882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Sheet1!$B$26</c:f>
              <c:strCache>
                <c:ptCount val="1"/>
                <c:pt idx="0">
                  <c:v>ZnNiO(7%)</c:v>
                </c:pt>
              </c:strCache>
            </c:strRef>
          </c:tx>
          <c:spPr>
            <a:ln w="635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0070C0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Sheet1!$C$24:$C$28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Sheet1!$F$24:$F$28</c:f>
              <c:numCache>
                <c:formatCode>0.00</c:formatCode>
                <c:ptCount val="5"/>
                <c:pt idx="0">
                  <c:v>0</c:v>
                </c:pt>
                <c:pt idx="1">
                  <c:v>1.5653903690557212</c:v>
                </c:pt>
                <c:pt idx="2">
                  <c:v>2.0574736063226942</c:v>
                </c:pt>
                <c:pt idx="3">
                  <c:v>9.5666021458099859</c:v>
                </c:pt>
                <c:pt idx="4">
                  <c:v>12.105569347409958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Sheet1!$B$33</c:f>
              <c:strCache>
                <c:ptCount val="1"/>
                <c:pt idx="0">
                  <c:v>ZnNiO(10%)</c:v>
                </c:pt>
              </c:strCache>
            </c:strRef>
          </c:tx>
          <c:spPr>
            <a:ln w="63500" cap="rnd" cmpd="sng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circle"/>
            <c:size val="15"/>
            <c:spPr>
              <a:solidFill>
                <a:srgbClr val="7030A0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Sheet1!$C$31:$C$35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Sheet1!$F$31:$F$35</c:f>
              <c:numCache>
                <c:formatCode>0.00</c:formatCode>
                <c:ptCount val="5"/>
                <c:pt idx="0">
                  <c:v>0</c:v>
                </c:pt>
                <c:pt idx="1">
                  <c:v>3.1031823430760919</c:v>
                </c:pt>
                <c:pt idx="2">
                  <c:v>6.9028975276552496</c:v>
                </c:pt>
                <c:pt idx="3">
                  <c:v>12.423882602728737</c:v>
                </c:pt>
                <c:pt idx="4">
                  <c:v>13.438418526331827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7893056"/>
        <c:axId val="-57892512"/>
      </c:scatterChart>
      <c:valAx>
        <c:axId val="-57893056"/>
        <c:scaling>
          <c:orientation val="minMax"/>
          <c:max val="18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Irradiation time (minutes)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7892512"/>
        <c:crosses val="autoZero"/>
        <c:crossBetween val="midCat"/>
        <c:majorUnit val="40"/>
      </c:valAx>
      <c:valAx>
        <c:axId val="-5789251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</a:t>
                </a:r>
              </a:p>
              <a:p>
                <a:pPr>
                  <a:defRPr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Degradation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5789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781206195379424"/>
          <c:y val="5.6565656565656569E-2"/>
          <c:w val="0.85573118744772281"/>
          <c:h val="0.17523836793128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ln w="22225"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8146577831614"/>
          <c:y val="0.14691593096317504"/>
          <c:w val="0.72693870958437889"/>
          <c:h val="0.69601542988944565"/>
        </c:manualLayout>
      </c:layout>
      <c:scatterChart>
        <c:scatterStyle val="lineMarker"/>
        <c:varyColors val="0"/>
        <c:ser>
          <c:idx val="5"/>
          <c:order val="0"/>
          <c:tx>
            <c:strRef>
              <c:f>Sheet1!$B$40</c:f>
              <c:strCache>
                <c:ptCount val="1"/>
                <c:pt idx="0">
                  <c:v>Undoped ZnO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1529128089758013"/>
                  <c:y val="-0.5540424719637318"/>
                </c:manualLayout>
              </c:layout>
              <c:numFmt formatCode="General" sourceLinked="0"/>
              <c:spPr>
                <a:noFill/>
                <a:ln w="6350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>
                        <a:noFill/>
                      </a:ln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Sheet1!$C$38:$C$42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Sheet1!$G$38:$G$42</c:f>
              <c:numCache>
                <c:formatCode>General</c:formatCode>
                <c:ptCount val="5"/>
                <c:pt idx="0">
                  <c:v>0</c:v>
                </c:pt>
                <c:pt idx="1">
                  <c:v>-0.26440000000000002</c:v>
                </c:pt>
                <c:pt idx="2">
                  <c:v>-0.61919999999999997</c:v>
                </c:pt>
                <c:pt idx="3">
                  <c:v>-1.0133000000000001</c:v>
                </c:pt>
                <c:pt idx="4">
                  <c:v>-1.4988999999999999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Sheet1!$B$5</c:f>
              <c:strCache>
                <c:ptCount val="1"/>
                <c:pt idx="0">
                  <c:v>ZnNiO(1%)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1822168382798305"/>
                  <c:y val="-0.1836665871311540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 w="63500">
                  <a:solidFill>
                    <a:srgbClr val="C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22225">
                        <a:noFill/>
                      </a:ln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Sheet1!$G$3:$G$7</c:f>
              <c:numCache>
                <c:formatCode>0.0000</c:formatCode>
                <c:ptCount val="5"/>
                <c:pt idx="0" formatCode="General">
                  <c:v>0</c:v>
                </c:pt>
                <c:pt idx="1">
                  <c:v>-0.20315150502561957</c:v>
                </c:pt>
                <c:pt idx="2">
                  <c:v>-0.34749676090874809</c:v>
                </c:pt>
                <c:pt idx="3">
                  <c:v>-0.3634228120550394</c:v>
                </c:pt>
                <c:pt idx="4">
                  <c:v>-0.38101882569955303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Sheet1!$B$12</c:f>
              <c:strCache>
                <c:ptCount val="1"/>
                <c:pt idx="0">
                  <c:v>ZnNiO(3%)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6350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1675648236278159"/>
                  <c:y val="0.24485977889127494"/>
                </c:manualLayout>
              </c:layout>
              <c:numFmt formatCode="General" sourceLinked="0"/>
              <c:spPr>
                <a:noFill/>
                <a:ln w="63500"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22225">
                        <a:noFill/>
                      </a:ln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Sheet1!$C$10:$C$14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Sheet1!$G$10:$G$14</c:f>
              <c:numCache>
                <c:formatCode>0.0000</c:formatCode>
                <c:ptCount val="5"/>
                <c:pt idx="0">
                  <c:v>0</c:v>
                </c:pt>
                <c:pt idx="1">
                  <c:v>-3.8491833836848441E-2</c:v>
                </c:pt>
                <c:pt idx="2">
                  <c:v>-6.8594342498970493E-2</c:v>
                </c:pt>
                <c:pt idx="3">
                  <c:v>-7.7821674570627622E-2</c:v>
                </c:pt>
                <c:pt idx="4">
                  <c:v>-0.11788897516502307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Sheet1!$B$19</c:f>
              <c:strCache>
                <c:ptCount val="1"/>
                <c:pt idx="0">
                  <c:v>ZnNiO(5%)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6350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038554411467797"/>
                  <c:y val="0.34232386860733316"/>
                </c:manualLayout>
              </c:layout>
              <c:numFmt formatCode="General" sourceLinked="0"/>
              <c:spPr>
                <a:noFill/>
                <a:ln w="63500">
                  <a:solidFill>
                    <a:srgbClr val="00B05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22225">
                        <a:noFill/>
                      </a:ln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Sheet1!$C$17:$C$21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Sheet1!$G$17:$G$21</c:f>
              <c:numCache>
                <c:formatCode>0.0000</c:formatCode>
                <c:ptCount val="5"/>
                <c:pt idx="0">
                  <c:v>0</c:v>
                </c:pt>
                <c:pt idx="1">
                  <c:v>-3.9094669975753359E-2</c:v>
                </c:pt>
                <c:pt idx="2">
                  <c:v>-8.0801077560342105E-2</c:v>
                </c:pt>
                <c:pt idx="3">
                  <c:v>-0.12362834608509791</c:v>
                </c:pt>
                <c:pt idx="4">
                  <c:v>-0.16329037836081389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Sheet1!$B$26</c:f>
              <c:strCache>
                <c:ptCount val="1"/>
                <c:pt idx="0">
                  <c:v>ZnNiO(7%)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1382607943237867"/>
                  <c:y val="0.51216925157082638"/>
                </c:manualLayout>
              </c:layout>
              <c:numFmt formatCode="General" sourceLinked="0"/>
              <c:spPr>
                <a:noFill/>
                <a:ln w="63500">
                  <a:solidFill>
                    <a:srgbClr val="0070C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22225">
                        <a:noFill/>
                      </a:ln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Sheet1!$C$24:$C$28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Sheet1!$G$24:$G$28</c:f>
              <c:numCache>
                <c:formatCode>0.0000</c:formatCode>
                <c:ptCount val="5"/>
                <c:pt idx="0">
                  <c:v>0</c:v>
                </c:pt>
                <c:pt idx="1">
                  <c:v>-1.5777719878521397E-2</c:v>
                </c:pt>
                <c:pt idx="2">
                  <c:v>-2.0789344726240836E-2</c:v>
                </c:pt>
                <c:pt idx="3">
                  <c:v>-0.10055654152835523</c:v>
                </c:pt>
                <c:pt idx="4">
                  <c:v>-0.12903374334308573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Sheet1!$B$33</c:f>
              <c:strCache>
                <c:ptCount val="1"/>
                <c:pt idx="0">
                  <c:v>ZnNiO(10%)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6350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0239023968157824"/>
                  <c:y val="0.61364145390917046"/>
                </c:manualLayout>
              </c:layout>
              <c:numFmt formatCode="General" sourceLinked="0"/>
              <c:spPr>
                <a:noFill/>
                <a:ln w="63500">
                  <a:solidFill>
                    <a:srgbClr val="7030A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ln w="22225">
                        <a:noFill/>
                      </a:ln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Sheet1!$C$31:$C$35</c:f>
              <c:numCache>
                <c:formatCode>General</c:formatCode>
                <c:ptCount val="5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</c:numCache>
            </c:numRef>
          </c:xVal>
          <c:yVal>
            <c:numRef>
              <c:f>Sheet1!$G$31:$G$35</c:f>
              <c:numCache>
                <c:formatCode>0.0000</c:formatCode>
                <c:ptCount val="5"/>
                <c:pt idx="0">
                  <c:v>0</c:v>
                </c:pt>
                <c:pt idx="1">
                  <c:v>-3.1523509148478422E-2</c:v>
                </c:pt>
                <c:pt idx="2">
                  <c:v>-7.1527124935421155E-2</c:v>
                </c:pt>
                <c:pt idx="3">
                  <c:v>-0.13266185766796987</c:v>
                </c:pt>
                <c:pt idx="4">
                  <c:v>-0.14431410079725154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4560448"/>
        <c:axId val="-2074550656"/>
      </c:scatterChart>
      <c:valAx>
        <c:axId val="-2074560448"/>
        <c:scaling>
          <c:orientation val="minMax"/>
          <c:max val="2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Irradiation time </a:t>
                </a:r>
              </a:p>
              <a:p>
                <a:pPr>
                  <a:defRPr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(minutes)</a:t>
                </a:r>
              </a:p>
            </c:rich>
          </c:tx>
          <c:layout>
            <c:manualLayout>
              <c:xMode val="edge"/>
              <c:yMode val="edge"/>
              <c:x val="0.31532185399901935"/>
              <c:y val="0.81656565656565661"/>
            </c:manualLayout>
          </c:layout>
          <c:overlay val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4550656"/>
        <c:crosses val="autoZero"/>
        <c:crossBetween val="midCat"/>
      </c:valAx>
      <c:valAx>
        <c:axId val="-2074550656"/>
        <c:scaling>
          <c:orientation val="minMax"/>
          <c:min val="-0.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ln (C/ C</a:t>
                </a:r>
                <a:r>
                  <a:rPr lang="en-US" sz="2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0</a:t>
                </a:r>
                <a:r>
                  <a:rPr lang="en-US" sz="3000" b="1">
                    <a:ln w="22225">
                      <a:solidFill>
                        <a:schemeClr val="tx1"/>
                      </a:solidFill>
                    </a:ln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ln w="22225">
                    <a:solidFill>
                      <a:schemeClr val="tx1"/>
                    </a:solidFill>
                  </a:ln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ln w="22225">
                  <a:solidFill>
                    <a:schemeClr val="tx1"/>
                  </a:solidFill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456044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workbookViewId="0">
      <selection activeCell="B12" sqref="B12"/>
    </sheetView>
  </sheetViews>
  <sheetFormatPr defaultRowHeight="15" x14ac:dyDescent="0.25"/>
  <cols>
    <col min="2" max="2" width="14.42578125" customWidth="1"/>
    <col min="3" max="3" width="11.28515625" customWidth="1"/>
    <col min="4" max="4" width="12.140625" customWidth="1"/>
    <col min="5" max="5" width="12" customWidth="1"/>
    <col min="6" max="6" width="18.140625" customWidth="1"/>
    <col min="7" max="7" width="14.28515625" customWidth="1"/>
  </cols>
  <sheetData>
    <row r="1" spans="2:7" ht="15.75" thickBot="1" x14ac:dyDescent="0.3"/>
    <row r="2" spans="2:7" ht="30.7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thickBot="1" x14ac:dyDescent="0.3">
      <c r="B3" s="3"/>
      <c r="C3" s="7">
        <v>0</v>
      </c>
      <c r="D3" s="12"/>
      <c r="E3" s="9">
        <v>0.74368999999999996</v>
      </c>
      <c r="F3" s="10">
        <f>(($D$5-E3)/$D$5)*100</f>
        <v>0</v>
      </c>
      <c r="G3" s="7">
        <v>0</v>
      </c>
    </row>
    <row r="4" spans="2:7" ht="15.75" thickBot="1" x14ac:dyDescent="0.3">
      <c r="B4" s="3"/>
      <c r="C4" s="7">
        <v>40</v>
      </c>
      <c r="D4" s="12"/>
      <c r="E4" s="9">
        <v>0.60696600000000001</v>
      </c>
      <c r="F4" s="10">
        <f t="shared" ref="F4:F7" si="0">(($D$5-E4)/$D$5)*100</f>
        <v>18.384541946241036</v>
      </c>
      <c r="G4" s="8">
        <f>LN(E4/D5)</f>
        <v>-0.20315150502561957</v>
      </c>
    </row>
    <row r="5" spans="2:7" ht="15.75" customHeight="1" thickBot="1" x14ac:dyDescent="0.3">
      <c r="B5" s="4" t="s">
        <v>7</v>
      </c>
      <c r="C5" s="7">
        <v>80</v>
      </c>
      <c r="D5" s="9">
        <v>0.74368999999999996</v>
      </c>
      <c r="E5" s="9">
        <v>0.52538300000000004</v>
      </c>
      <c r="F5" s="10">
        <f t="shared" si="0"/>
        <v>29.354569780419247</v>
      </c>
      <c r="G5" s="8">
        <f>LN(E5/$D$5)</f>
        <v>-0.34749676090874809</v>
      </c>
    </row>
    <row r="6" spans="2:7" ht="15.75" thickBot="1" x14ac:dyDescent="0.3">
      <c r="B6" s="5"/>
      <c r="C6" s="7">
        <v>120</v>
      </c>
      <c r="D6" s="13"/>
      <c r="E6" s="9">
        <v>0.51708200000000004</v>
      </c>
      <c r="F6" s="10">
        <f t="shared" si="0"/>
        <v>30.470760666406694</v>
      </c>
      <c r="G6" s="8">
        <f>LN(E6/D5)</f>
        <v>-0.3634228120550394</v>
      </c>
    </row>
    <row r="7" spans="2:7" ht="15.75" thickBot="1" x14ac:dyDescent="0.3">
      <c r="B7" s="6"/>
      <c r="C7" s="7">
        <v>160</v>
      </c>
      <c r="D7" s="14"/>
      <c r="E7" s="9">
        <v>0.50806300000000004</v>
      </c>
      <c r="F7" s="10">
        <f t="shared" si="0"/>
        <v>31.683497156073088</v>
      </c>
      <c r="G7" s="8">
        <f>LN(E7/D5)</f>
        <v>-0.38101882569955303</v>
      </c>
    </row>
    <row r="8" spans="2:7" ht="15.75" thickBot="1" x14ac:dyDescent="0.3"/>
    <row r="9" spans="2:7" ht="30.75" thickBot="1" x14ac:dyDescent="0.3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</row>
    <row r="10" spans="2:7" ht="15.75" thickBot="1" x14ac:dyDescent="0.3">
      <c r="B10" s="3"/>
      <c r="C10" s="7">
        <v>0</v>
      </c>
      <c r="D10" s="12"/>
      <c r="E10" s="9">
        <v>0.75046800000000002</v>
      </c>
      <c r="F10" s="10">
        <f>(($D$12-E10)/$D$12)*100</f>
        <v>0</v>
      </c>
      <c r="G10" s="8">
        <f>LN(E10/$D$12)</f>
        <v>0</v>
      </c>
    </row>
    <row r="11" spans="2:7" ht="15.75" thickBot="1" x14ac:dyDescent="0.3">
      <c r="B11" s="3"/>
      <c r="C11" s="7">
        <v>40</v>
      </c>
      <c r="D11" s="12"/>
      <c r="E11" s="9">
        <v>0.72213000000000005</v>
      </c>
      <c r="F11" s="10">
        <f t="shared" ref="F11:F14" si="1">(($D$12-E11)/$D$12)*100</f>
        <v>3.7760437487008072</v>
      </c>
      <c r="G11" s="8">
        <f t="shared" ref="G11:G14" si="2">LN(E11/$D$12)</f>
        <v>-3.8491833836848441E-2</v>
      </c>
    </row>
    <row r="12" spans="2:7" ht="15.75" thickBot="1" x14ac:dyDescent="0.3">
      <c r="B12" s="4" t="s">
        <v>8</v>
      </c>
      <c r="C12" s="7">
        <v>80</v>
      </c>
      <c r="D12" s="9">
        <v>0.75046800000000002</v>
      </c>
      <c r="E12" s="9">
        <v>0.70071600000000001</v>
      </c>
      <c r="F12" s="10">
        <f t="shared" si="1"/>
        <v>6.629463214953871</v>
      </c>
      <c r="G12" s="8">
        <f t="shared" si="2"/>
        <v>-6.8594342498970493E-2</v>
      </c>
    </row>
    <row r="13" spans="2:7" ht="15.75" thickBot="1" x14ac:dyDescent="0.3">
      <c r="B13" s="5"/>
      <c r="C13" s="7">
        <v>120</v>
      </c>
      <c r="D13" s="13"/>
      <c r="E13" s="9">
        <v>0.69428000000000001</v>
      </c>
      <c r="F13" s="10">
        <f t="shared" si="1"/>
        <v>7.487061407015358</v>
      </c>
      <c r="G13" s="8">
        <f t="shared" si="2"/>
        <v>-7.7821674570627622E-2</v>
      </c>
    </row>
    <row r="14" spans="2:7" ht="15.75" thickBot="1" x14ac:dyDescent="0.3">
      <c r="B14" s="6"/>
      <c r="C14" s="7">
        <v>160</v>
      </c>
      <c r="D14" s="14"/>
      <c r="E14" s="9">
        <v>0.66701200000000005</v>
      </c>
      <c r="F14" s="10">
        <f t="shared" si="1"/>
        <v>11.120527457533163</v>
      </c>
      <c r="G14" s="8">
        <f t="shared" si="2"/>
        <v>-0.11788897516502307</v>
      </c>
    </row>
    <row r="15" spans="2:7" ht="15.75" thickBot="1" x14ac:dyDescent="0.3"/>
    <row r="16" spans="2:7" ht="30.75" thickBot="1" x14ac:dyDescent="0.3">
      <c r="B16" s="1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2:7" ht="15.75" thickBot="1" x14ac:dyDescent="0.3">
      <c r="B17" s="3"/>
      <c r="C17" s="7">
        <v>0</v>
      </c>
      <c r="D17" s="12"/>
      <c r="E17" s="9">
        <v>0.77904899999999999</v>
      </c>
      <c r="F17" s="10">
        <f>(($D$19-E17)/$D$19)*100</f>
        <v>0</v>
      </c>
      <c r="G17" s="8">
        <f>LN(E17/$D$19)</f>
        <v>0</v>
      </c>
    </row>
    <row r="18" spans="2:7" ht="15.75" thickBot="1" x14ac:dyDescent="0.3">
      <c r="B18" s="3"/>
      <c r="C18" s="7">
        <v>40</v>
      </c>
      <c r="D18" s="12"/>
      <c r="E18" s="9">
        <v>0.74917999999999996</v>
      </c>
      <c r="F18" s="10">
        <f t="shared" ref="F18:F21" si="3">(($D$19-E18)/$D$19)*100</f>
        <v>3.8340335460285599</v>
      </c>
      <c r="G18" s="8">
        <f t="shared" ref="G18:G21" si="4">LN(E18/$D$19)</f>
        <v>-3.9094669975753359E-2</v>
      </c>
    </row>
    <row r="19" spans="2:7" ht="15.75" thickBot="1" x14ac:dyDescent="0.3">
      <c r="B19" s="4" t="s">
        <v>9</v>
      </c>
      <c r="C19" s="7">
        <v>80</v>
      </c>
      <c r="D19" s="9">
        <v>0.77904899999999999</v>
      </c>
      <c r="E19" s="9">
        <v>0.71857700000000002</v>
      </c>
      <c r="F19" s="10">
        <f t="shared" si="3"/>
        <v>7.7622845289577382</v>
      </c>
      <c r="G19" s="8">
        <f t="shared" si="4"/>
        <v>-8.0801077560342105E-2</v>
      </c>
    </row>
    <row r="20" spans="2:7" ht="15.75" thickBot="1" x14ac:dyDescent="0.3">
      <c r="B20" s="5"/>
      <c r="C20" s="7">
        <v>120</v>
      </c>
      <c r="D20" s="13"/>
      <c r="E20" s="9">
        <v>0.68845199999999995</v>
      </c>
      <c r="F20" s="10">
        <f t="shared" si="3"/>
        <v>11.629178652433934</v>
      </c>
      <c r="G20" s="8">
        <f t="shared" si="4"/>
        <v>-0.12362834608509791</v>
      </c>
    </row>
    <row r="21" spans="2:7" ht="15.75" thickBot="1" x14ac:dyDescent="0.3">
      <c r="B21" s="6"/>
      <c r="C21" s="7">
        <v>160</v>
      </c>
      <c r="D21" s="14"/>
      <c r="E21" s="9">
        <v>0.66168099999999996</v>
      </c>
      <c r="F21" s="10">
        <f t="shared" si="3"/>
        <v>15.065547866693882</v>
      </c>
      <c r="G21" s="8">
        <f t="shared" si="4"/>
        <v>-0.16329037836081389</v>
      </c>
    </row>
    <row r="22" spans="2:7" ht="15.75" thickBot="1" x14ac:dyDescent="0.3"/>
    <row r="23" spans="2:7" ht="30.75" thickBot="1" x14ac:dyDescent="0.3">
      <c r="B23" s="1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</row>
    <row r="24" spans="2:7" ht="15.75" thickBot="1" x14ac:dyDescent="0.3">
      <c r="B24" s="3"/>
      <c r="C24" s="7">
        <v>0</v>
      </c>
      <c r="D24" s="12"/>
      <c r="E24" s="9">
        <v>0.74601200000000001</v>
      </c>
      <c r="F24" s="10">
        <f>(($D$26-E24)/$D$26)*100</f>
        <v>0</v>
      </c>
      <c r="G24" s="8">
        <f>LN(E24/$D$26)</f>
        <v>0</v>
      </c>
    </row>
    <row r="25" spans="2:7" ht="15.75" thickBot="1" x14ac:dyDescent="0.3">
      <c r="B25" s="3"/>
      <c r="C25" s="7">
        <v>40</v>
      </c>
      <c r="D25" s="12"/>
      <c r="E25" s="9">
        <v>0.73433400000000004</v>
      </c>
      <c r="F25" s="10">
        <f t="shared" ref="F25:F28" si="5">(($D$26-E25)/$D$26)*100</f>
        <v>1.5653903690557212</v>
      </c>
      <c r="G25" s="8">
        <f t="shared" ref="G25:G28" si="6">LN(E25/$D$26)</f>
        <v>-1.5777719878521397E-2</v>
      </c>
    </row>
    <row r="26" spans="2:7" ht="15.75" thickBot="1" x14ac:dyDescent="0.3">
      <c r="B26" s="4" t="s">
        <v>10</v>
      </c>
      <c r="C26" s="7">
        <v>80</v>
      </c>
      <c r="D26" s="9">
        <v>0.74601200000000001</v>
      </c>
      <c r="E26" s="9">
        <v>0.73066299999999995</v>
      </c>
      <c r="F26" s="10">
        <f t="shared" si="5"/>
        <v>2.0574736063226942</v>
      </c>
      <c r="G26" s="8">
        <f t="shared" si="6"/>
        <v>-2.0789344726240836E-2</v>
      </c>
    </row>
    <row r="27" spans="2:7" ht="15.75" thickBot="1" x14ac:dyDescent="0.3">
      <c r="B27" s="5"/>
      <c r="C27" s="7">
        <v>120</v>
      </c>
      <c r="D27" s="13"/>
      <c r="E27" s="9">
        <v>0.67464400000000002</v>
      </c>
      <c r="F27" s="10">
        <f t="shared" si="5"/>
        <v>9.5666021458099859</v>
      </c>
      <c r="G27" s="8">
        <f t="shared" si="6"/>
        <v>-0.10055654152835523</v>
      </c>
    </row>
    <row r="28" spans="2:7" ht="15.75" thickBot="1" x14ac:dyDescent="0.3">
      <c r="C28" s="11">
        <v>160</v>
      </c>
      <c r="D28" s="9"/>
      <c r="E28" s="9">
        <v>0.65570300000000004</v>
      </c>
      <c r="F28" s="10">
        <f t="shared" si="5"/>
        <v>12.105569347409958</v>
      </c>
      <c r="G28" s="8">
        <f t="shared" si="6"/>
        <v>-0.12903374334308573</v>
      </c>
    </row>
    <row r="29" spans="2:7" ht="15.75" thickBot="1" x14ac:dyDescent="0.3"/>
    <row r="30" spans="2:7" ht="30.75" thickBot="1" x14ac:dyDescent="0.3">
      <c r="B30" s="1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</row>
    <row r="31" spans="2:7" ht="15.75" thickBot="1" x14ac:dyDescent="0.3">
      <c r="B31" s="3"/>
      <c r="C31" s="7">
        <v>0</v>
      </c>
      <c r="D31" s="12"/>
      <c r="E31" s="9">
        <v>0.73521300000000001</v>
      </c>
      <c r="F31" s="10">
        <f>(($D$33-E31)/$D$33)*100</f>
        <v>0</v>
      </c>
      <c r="G31" s="8">
        <f>LN(E31/$D$33)</f>
        <v>0</v>
      </c>
    </row>
    <row r="32" spans="2:7" ht="15.75" thickBot="1" x14ac:dyDescent="0.3">
      <c r="B32" s="3"/>
      <c r="C32" s="7">
        <v>40</v>
      </c>
      <c r="D32" s="12"/>
      <c r="E32" s="9">
        <v>0.71239799999999998</v>
      </c>
      <c r="F32" s="10">
        <f t="shared" ref="F32:F35" si="7">(($D$33-E32)/$D$33)*100</f>
        <v>3.1031823430760919</v>
      </c>
      <c r="G32" s="8">
        <f t="shared" ref="G32:G35" si="8">LN(E32/$D$33)</f>
        <v>-3.1523509148478422E-2</v>
      </c>
    </row>
    <row r="33" spans="2:7" ht="15.75" thickBot="1" x14ac:dyDescent="0.3">
      <c r="B33" s="4" t="s">
        <v>11</v>
      </c>
      <c r="C33" s="7">
        <v>80</v>
      </c>
      <c r="D33" s="9">
        <v>0.73521300000000001</v>
      </c>
      <c r="E33" s="9">
        <v>0.68446200000000001</v>
      </c>
      <c r="F33" s="10">
        <f t="shared" si="7"/>
        <v>6.9028975276552496</v>
      </c>
      <c r="G33" s="8">
        <f t="shared" si="8"/>
        <v>-7.1527124935421155E-2</v>
      </c>
    </row>
    <row r="34" spans="2:7" ht="15.75" thickBot="1" x14ac:dyDescent="0.3">
      <c r="B34" s="5"/>
      <c r="C34" s="7">
        <v>120</v>
      </c>
      <c r="D34" s="13"/>
      <c r="E34" s="9">
        <v>0.64387099999999997</v>
      </c>
      <c r="F34" s="10">
        <f t="shared" si="7"/>
        <v>12.423882602728737</v>
      </c>
      <c r="G34" s="8">
        <f t="shared" si="8"/>
        <v>-0.13266185766796987</v>
      </c>
    </row>
    <row r="35" spans="2:7" ht="15.75" thickBot="1" x14ac:dyDescent="0.3">
      <c r="C35" s="11">
        <v>160</v>
      </c>
      <c r="D35" s="9"/>
      <c r="E35" s="9">
        <v>0.63641199999999998</v>
      </c>
      <c r="F35" s="10">
        <f t="shared" si="7"/>
        <v>13.438418526331827</v>
      </c>
      <c r="G35" s="8">
        <f t="shared" si="8"/>
        <v>-0.14431410079725154</v>
      </c>
    </row>
    <row r="36" spans="2:7" ht="15.75" thickBot="1" x14ac:dyDescent="0.3"/>
    <row r="37" spans="2:7" ht="30.75" thickBot="1" x14ac:dyDescent="0.3">
      <c r="B37" s="1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</row>
    <row r="38" spans="2:7" ht="15.75" thickBot="1" x14ac:dyDescent="0.3">
      <c r="B38" s="3"/>
      <c r="C38" s="7">
        <v>0</v>
      </c>
      <c r="D38" s="12"/>
      <c r="E38" s="9">
        <v>0.73521300000000001</v>
      </c>
      <c r="F38" s="1">
        <v>0</v>
      </c>
      <c r="G38" s="1">
        <v>0</v>
      </c>
    </row>
    <row r="39" spans="2:7" ht="15.75" thickBot="1" x14ac:dyDescent="0.3">
      <c r="B39" s="3"/>
      <c r="C39" s="7">
        <v>40</v>
      </c>
      <c r="D39" s="12"/>
      <c r="E39" s="9">
        <v>0.71239799999999998</v>
      </c>
      <c r="F39" s="15">
        <v>23.24</v>
      </c>
      <c r="G39" s="15">
        <v>-0.26440000000000002</v>
      </c>
    </row>
    <row r="40" spans="2:7" ht="15.75" thickBot="1" x14ac:dyDescent="0.3">
      <c r="B40" s="4" t="s">
        <v>6</v>
      </c>
      <c r="C40" s="7">
        <v>80</v>
      </c>
      <c r="D40" s="9">
        <v>0.73521300000000001</v>
      </c>
      <c r="E40" s="9">
        <v>0.68446200000000001</v>
      </c>
      <c r="F40" s="15">
        <v>46.17</v>
      </c>
      <c r="G40" s="15">
        <v>-0.61919999999999997</v>
      </c>
    </row>
    <row r="41" spans="2:7" ht="15.75" thickBot="1" x14ac:dyDescent="0.3">
      <c r="B41" s="5"/>
      <c r="C41" s="7">
        <v>120</v>
      </c>
      <c r="D41" s="13"/>
      <c r="E41" s="9">
        <v>0.64387099999999997</v>
      </c>
      <c r="F41" s="15">
        <v>63.7</v>
      </c>
      <c r="G41" s="15">
        <v>-1.0133000000000001</v>
      </c>
    </row>
    <row r="42" spans="2:7" ht="15.75" thickBot="1" x14ac:dyDescent="0.3">
      <c r="C42" s="11">
        <v>160</v>
      </c>
      <c r="D42" s="9"/>
      <c r="E42" s="9">
        <v>0.63641199999999998</v>
      </c>
      <c r="F42" s="15">
        <v>77.66</v>
      </c>
      <c r="G42" s="15">
        <v>-1.4988999999999999</v>
      </c>
    </row>
    <row r="43" spans="2:7" ht="15.75" thickBot="1" x14ac:dyDescent="0.3">
      <c r="G43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Chart1</vt:lpstr>
      <vt:lpstr>Chart2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2018-10-11T13:15:10Z</dcterms:created>
  <dcterms:modified xsi:type="dcterms:W3CDTF">2019-09-04T01:28:51Z</dcterms:modified>
</cp:coreProperties>
</file>